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issa.j.nunn\Desktop\FFS - DFAC\FLVA\"/>
    </mc:Choice>
  </mc:AlternateContent>
  <bookViews>
    <workbookView xWindow="0" yWindow="0" windowWidth="19440" windowHeight="11010" tabRatio="844"/>
  </bookViews>
  <sheets>
    <sheet name="Matrix Roll-Up" sheetId="27" r:id="rId1"/>
    <sheet name="Matrix Y1" sheetId="21" r:id="rId2"/>
    <sheet name="Matrix Y2" sheetId="20" r:id="rId3"/>
    <sheet name="Matrix Y3" sheetId="22" r:id="rId4"/>
    <sheet name="Matrix Y4" sheetId="24" r:id="rId5"/>
    <sheet name="Matrix Y5" sheetId="25" r:id="rId6"/>
  </sheets>
  <externalReferences>
    <externalReference r:id="rId7"/>
  </externalReferences>
  <definedNames>
    <definedName name="Cook">[1]LoadedWageCalc!$W$6</definedName>
    <definedName name="DFA">[1]LoadedWageCalc!$W$2</definedName>
    <definedName name="expsvc">'[1]Expanded Svcs'!$B$8:$R$12</definedName>
    <definedName name="kooc" localSheetId="0">#REF!</definedName>
    <definedName name="kooc" localSheetId="1">#REF!</definedName>
    <definedName name="kooc" localSheetId="3">#REF!</definedName>
    <definedName name="kooc" localSheetId="4">#REF!</definedName>
    <definedName name="kooc" localSheetId="5">#REF!</definedName>
    <definedName name="kooc">#REF!</definedName>
    <definedName name="Positions" localSheetId="0">#REF!</definedName>
    <definedName name="Positions" localSheetId="1">#REF!</definedName>
    <definedName name="Positions" localSheetId="3">#REF!</definedName>
    <definedName name="Positions" localSheetId="4">#REF!</definedName>
    <definedName name="Positions" localSheetId="5">#REF!</definedName>
    <definedName name="Positions">#REF!</definedName>
    <definedName name="SL">[1]LoadedWageCalc!$W$3</definedName>
    <definedName name="Supervisor" localSheetId="0">#REF!</definedName>
    <definedName name="Supervisor" localSheetId="1">#REF!</definedName>
    <definedName name="Supervisor" localSheetId="3">#REF!</definedName>
    <definedName name="Supervisor" localSheetId="4">#REF!</definedName>
    <definedName name="Supervisor" localSheetId="5">#REF!</definedName>
    <definedName name="Supervisor">#REF!</definedName>
    <definedName name="temp" localSheetId="4">#REF!</definedName>
    <definedName name="temp" localSheetId="5">#REF!</definedName>
    <definedName name="temp">#REF!</definedName>
    <definedName name="temps" localSheetId="4">#REF!</definedName>
    <definedName name="temps" localSheetId="5">#REF!</definedName>
    <definedName name="temp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27" l="1"/>
  <c r="G54" i="27"/>
  <c r="F54" i="27"/>
  <c r="E54" i="27"/>
  <c r="D54" i="27"/>
  <c r="F51" i="25" l="1"/>
  <c r="H51" i="27" s="1"/>
  <c r="F49" i="25"/>
  <c r="H49" i="27" s="1"/>
  <c r="F47" i="25"/>
  <c r="H47" i="27" s="1"/>
  <c r="F46" i="25"/>
  <c r="H46" i="27" s="1"/>
  <c r="F44" i="25"/>
  <c r="H44" i="27" s="1"/>
  <c r="F43" i="25"/>
  <c r="H43" i="27" s="1"/>
  <c r="F40" i="25"/>
  <c r="H40" i="27" s="1"/>
  <c r="F38" i="25"/>
  <c r="H38" i="27" s="1"/>
  <c r="F37" i="25"/>
  <c r="H37" i="27" s="1"/>
  <c r="F35" i="25"/>
  <c r="H35" i="27" s="1"/>
  <c r="F34" i="25"/>
  <c r="H34" i="27" s="1"/>
  <c r="F31" i="25"/>
  <c r="H31" i="27" s="1"/>
  <c r="F29" i="25"/>
  <c r="H29" i="27" s="1"/>
  <c r="F27" i="25"/>
  <c r="H27" i="27" s="1"/>
  <c r="F26" i="25"/>
  <c r="H26" i="27" s="1"/>
  <c r="F24" i="25"/>
  <c r="H24" i="27" s="1"/>
  <c r="F23" i="25"/>
  <c r="H23" i="27" s="1"/>
  <c r="F22" i="25"/>
  <c r="H22" i="27" s="1"/>
  <c r="F21" i="25"/>
  <c r="H21" i="27" s="1"/>
  <c r="F18" i="25"/>
  <c r="H18" i="27" s="1"/>
  <c r="F16" i="25"/>
  <c r="H16" i="27" s="1"/>
  <c r="F15" i="25"/>
  <c r="H15" i="27" s="1"/>
  <c r="F13" i="25"/>
  <c r="H13" i="27" s="1"/>
  <c r="F12" i="25"/>
  <c r="H12" i="27" s="1"/>
  <c r="F11" i="25"/>
  <c r="H11" i="27" s="1"/>
  <c r="F10" i="25"/>
  <c r="H10" i="27" s="1"/>
  <c r="F7" i="25"/>
  <c r="H7" i="27" s="1"/>
  <c r="F51" i="24"/>
  <c r="G51" i="27" s="1"/>
  <c r="F49" i="24"/>
  <c r="G49" i="27" s="1"/>
  <c r="F47" i="24"/>
  <c r="G47" i="27" s="1"/>
  <c r="F46" i="24"/>
  <c r="G46" i="27" s="1"/>
  <c r="F44" i="24"/>
  <c r="G44" i="27" s="1"/>
  <c r="F43" i="24"/>
  <c r="G43" i="27" s="1"/>
  <c r="F40" i="24"/>
  <c r="G40" i="27" s="1"/>
  <c r="F38" i="24"/>
  <c r="G38" i="27" s="1"/>
  <c r="F37" i="24"/>
  <c r="G37" i="27" s="1"/>
  <c r="F35" i="24"/>
  <c r="G35" i="27" s="1"/>
  <c r="F34" i="24"/>
  <c r="G34" i="27" s="1"/>
  <c r="F31" i="24"/>
  <c r="G31" i="27" s="1"/>
  <c r="F29" i="24"/>
  <c r="G29" i="27" s="1"/>
  <c r="F27" i="24"/>
  <c r="G27" i="27" s="1"/>
  <c r="F26" i="24"/>
  <c r="G26" i="27" s="1"/>
  <c r="F24" i="24"/>
  <c r="G24" i="27" s="1"/>
  <c r="F23" i="24"/>
  <c r="G23" i="27" s="1"/>
  <c r="F22" i="24"/>
  <c r="G22" i="27" s="1"/>
  <c r="F21" i="24"/>
  <c r="G21" i="27" s="1"/>
  <c r="F18" i="24"/>
  <c r="G18" i="27" s="1"/>
  <c r="F16" i="24"/>
  <c r="G16" i="27" s="1"/>
  <c r="F15" i="24"/>
  <c r="G15" i="27" s="1"/>
  <c r="F13" i="24"/>
  <c r="G13" i="27" s="1"/>
  <c r="F12" i="24"/>
  <c r="G12" i="27" s="1"/>
  <c r="F11" i="24"/>
  <c r="G11" i="27" s="1"/>
  <c r="F10" i="24"/>
  <c r="G10" i="27" s="1"/>
  <c r="F7" i="24"/>
  <c r="G7" i="27" s="1"/>
  <c r="F51" i="22"/>
  <c r="F51" i="27" s="1"/>
  <c r="F49" i="22"/>
  <c r="F49" i="27" s="1"/>
  <c r="F47" i="22"/>
  <c r="F47" i="27" s="1"/>
  <c r="F46" i="22"/>
  <c r="F46" i="27" s="1"/>
  <c r="F44" i="22"/>
  <c r="F44" i="27" s="1"/>
  <c r="F43" i="22"/>
  <c r="F43" i="27" s="1"/>
  <c r="F40" i="22"/>
  <c r="F40" i="27" s="1"/>
  <c r="F38" i="22"/>
  <c r="F38" i="27" s="1"/>
  <c r="F37" i="22"/>
  <c r="F37" i="27" s="1"/>
  <c r="F35" i="22"/>
  <c r="F35" i="27" s="1"/>
  <c r="F34" i="22"/>
  <c r="F34" i="27" s="1"/>
  <c r="F31" i="22"/>
  <c r="F31" i="27" s="1"/>
  <c r="F29" i="22"/>
  <c r="F29" i="27" s="1"/>
  <c r="F27" i="22"/>
  <c r="F27" i="27" s="1"/>
  <c r="F26" i="22"/>
  <c r="F26" i="27" s="1"/>
  <c r="F24" i="22"/>
  <c r="F24" i="27" s="1"/>
  <c r="F23" i="22"/>
  <c r="F23" i="27" s="1"/>
  <c r="F22" i="22"/>
  <c r="F22" i="27" s="1"/>
  <c r="F21" i="22"/>
  <c r="F21" i="27" s="1"/>
  <c r="F18" i="22"/>
  <c r="F18" i="27" s="1"/>
  <c r="F16" i="22"/>
  <c r="F16" i="27" s="1"/>
  <c r="F15" i="22"/>
  <c r="F15" i="27" s="1"/>
  <c r="F13" i="22"/>
  <c r="F13" i="27" s="1"/>
  <c r="F12" i="22"/>
  <c r="F12" i="27" s="1"/>
  <c r="F11" i="22"/>
  <c r="F11" i="27" s="1"/>
  <c r="F10" i="22"/>
  <c r="F10" i="27" s="1"/>
  <c r="F7" i="22"/>
  <c r="F7" i="27" s="1"/>
  <c r="F51" i="21"/>
  <c r="D51" i="27" s="1"/>
  <c r="F49" i="21"/>
  <c r="D49" i="27" s="1"/>
  <c r="F47" i="21"/>
  <c r="D47" i="27" s="1"/>
  <c r="F46" i="21"/>
  <c r="D46" i="27" s="1"/>
  <c r="F44" i="21"/>
  <c r="D44" i="27" s="1"/>
  <c r="F43" i="21"/>
  <c r="D43" i="27" s="1"/>
  <c r="F40" i="21"/>
  <c r="D40" i="27" s="1"/>
  <c r="F38" i="21"/>
  <c r="D38" i="27" s="1"/>
  <c r="F37" i="21"/>
  <c r="D37" i="27" s="1"/>
  <c r="F35" i="21"/>
  <c r="D35" i="27" s="1"/>
  <c r="F34" i="21"/>
  <c r="D34" i="27" s="1"/>
  <c r="D33" i="27" s="1"/>
  <c r="F31" i="21"/>
  <c r="D31" i="27" s="1"/>
  <c r="F29" i="21"/>
  <c r="D29" i="27" s="1"/>
  <c r="F27" i="21"/>
  <c r="D27" i="27" s="1"/>
  <c r="F26" i="21"/>
  <c r="D26" i="27" s="1"/>
  <c r="F24" i="21"/>
  <c r="D24" i="27" s="1"/>
  <c r="F23" i="21"/>
  <c r="D23" i="27" s="1"/>
  <c r="F22" i="21"/>
  <c r="D22" i="27" s="1"/>
  <c r="F21" i="21"/>
  <c r="D21" i="27" s="1"/>
  <c r="F18" i="21"/>
  <c r="D18" i="27" s="1"/>
  <c r="F16" i="21"/>
  <c r="D16" i="27" s="1"/>
  <c r="F15" i="21"/>
  <c r="D15" i="27" s="1"/>
  <c r="F13" i="21"/>
  <c r="D13" i="27" s="1"/>
  <c r="F12" i="21"/>
  <c r="D12" i="27" s="1"/>
  <c r="F11" i="21"/>
  <c r="D11" i="27" s="1"/>
  <c r="F10" i="21"/>
  <c r="D10" i="27" s="1"/>
  <c r="F7" i="21"/>
  <c r="D7" i="27" s="1"/>
  <c r="F5" i="21"/>
  <c r="D5" i="27" s="1"/>
  <c r="F51" i="20"/>
  <c r="E51" i="27" s="1"/>
  <c r="F49" i="20"/>
  <c r="E49" i="27" s="1"/>
  <c r="F47" i="20"/>
  <c r="E47" i="27" s="1"/>
  <c r="F46" i="20"/>
  <c r="E46" i="27" s="1"/>
  <c r="F44" i="20"/>
  <c r="E44" i="27" s="1"/>
  <c r="F43" i="20"/>
  <c r="E43" i="27" s="1"/>
  <c r="F40" i="20"/>
  <c r="E40" i="27" s="1"/>
  <c r="F38" i="20"/>
  <c r="E38" i="27" s="1"/>
  <c r="F37" i="20"/>
  <c r="E37" i="27" s="1"/>
  <c r="F35" i="20"/>
  <c r="E35" i="27" s="1"/>
  <c r="F34" i="20"/>
  <c r="E34" i="27" s="1"/>
  <c r="F31" i="20"/>
  <c r="E31" i="27" s="1"/>
  <c r="F29" i="20"/>
  <c r="E29" i="27" s="1"/>
  <c r="F27" i="20"/>
  <c r="E27" i="27" s="1"/>
  <c r="F26" i="20"/>
  <c r="E26" i="27" s="1"/>
  <c r="F24" i="20"/>
  <c r="E24" i="27" s="1"/>
  <c r="F23" i="20"/>
  <c r="E23" i="27" s="1"/>
  <c r="F22" i="20"/>
  <c r="E22" i="27" s="1"/>
  <c r="F21" i="20"/>
  <c r="E21" i="27" s="1"/>
  <c r="F18" i="20"/>
  <c r="E18" i="27" s="1"/>
  <c r="F16" i="20"/>
  <c r="E16" i="27" s="1"/>
  <c r="F15" i="20"/>
  <c r="E15" i="27" s="1"/>
  <c r="F13" i="20"/>
  <c r="E13" i="27" s="1"/>
  <c r="F12" i="20"/>
  <c r="E12" i="27" s="1"/>
  <c r="F11" i="20"/>
  <c r="E11" i="27" s="1"/>
  <c r="F10" i="20"/>
  <c r="E10" i="27" s="1"/>
  <c r="F7" i="20"/>
  <c r="E7" i="27" s="1"/>
  <c r="D20" i="27" l="1"/>
  <c r="D42" i="27"/>
  <c r="E33" i="27"/>
  <c r="H20" i="27"/>
  <c r="H42" i="27"/>
  <c r="G42" i="27"/>
  <c r="F42" i="27"/>
  <c r="E42" i="27"/>
  <c r="H33" i="27"/>
  <c r="G33" i="27"/>
  <c r="F33" i="27"/>
  <c r="G20" i="27"/>
  <c r="F20" i="27"/>
  <c r="E20" i="27"/>
  <c r="H9" i="27"/>
  <c r="G9" i="27"/>
  <c r="F9" i="27"/>
  <c r="E9" i="27"/>
  <c r="D9" i="27"/>
  <c r="F56" i="25"/>
  <c r="F56" i="24"/>
  <c r="F56" i="22"/>
  <c r="F56" i="20"/>
  <c r="F56" i="21"/>
  <c r="H55" i="27" l="1"/>
</calcChain>
</file>

<file path=xl/sharedStrings.xml><?xml version="1.0" encoding="utf-8"?>
<sst xmlns="http://schemas.openxmlformats.org/spreadsheetml/2006/main" count="431" uniqueCount="94">
  <si>
    <t>CLIN / SubCLIN</t>
  </si>
  <si>
    <t>Description</t>
  </si>
  <si>
    <t>X003</t>
  </si>
  <si>
    <t>X003AA</t>
  </si>
  <si>
    <t>X003AB</t>
  </si>
  <si>
    <t>X003AC</t>
  </si>
  <si>
    <t>X004</t>
  </si>
  <si>
    <t>X004AA</t>
  </si>
  <si>
    <t>X004AB</t>
  </si>
  <si>
    <t>X004AC</t>
  </si>
  <si>
    <t>X005</t>
  </si>
  <si>
    <t>X005AA</t>
  </si>
  <si>
    <t>X005AB</t>
  </si>
  <si>
    <t>NO CLIN</t>
  </si>
  <si>
    <t>X003AD</t>
  </si>
  <si>
    <t>X006</t>
  </si>
  <si>
    <t>X006AA</t>
  </si>
  <si>
    <t>X006AB</t>
  </si>
  <si>
    <t>X004AD</t>
  </si>
  <si>
    <t>Year 1</t>
  </si>
  <si>
    <t>Year 2</t>
  </si>
  <si>
    <t>Year 3</t>
  </si>
  <si>
    <t>Year 4</t>
  </si>
  <si>
    <t>Year 5</t>
  </si>
  <si>
    <t>X003AE</t>
  </si>
  <si>
    <t>X003AF</t>
  </si>
  <si>
    <t>X003AG</t>
  </si>
  <si>
    <t>X004AE</t>
  </si>
  <si>
    <t>X004AF</t>
  </si>
  <si>
    <t>X0004AG</t>
  </si>
  <si>
    <t>X004AH</t>
  </si>
  <si>
    <t>X005AC</t>
  </si>
  <si>
    <t>X005AD</t>
  </si>
  <si>
    <t>X005AE</t>
  </si>
  <si>
    <t>X006AC</t>
  </si>
  <si>
    <t>X006AD</t>
  </si>
  <si>
    <t>X006AE</t>
  </si>
  <si>
    <t>Task Order</t>
  </si>
  <si>
    <t>IDIQ</t>
  </si>
  <si>
    <t>DFAC 11105</t>
  </si>
  <si>
    <t>DFAC 18028</t>
  </si>
  <si>
    <t>DFAC 3003</t>
  </si>
  <si>
    <t>DFAC 3500</t>
  </si>
  <si>
    <t>F F S    P R I C I N G    M A T R I X</t>
  </si>
  <si>
    <r>
      <t xml:space="preserve">Two meals per day, Band A: </t>
    </r>
    <r>
      <rPr>
        <b/>
        <sz val="8"/>
        <color theme="1"/>
        <rFont val="Calibri"/>
        <family val="2"/>
        <scheme val="minor"/>
      </rPr>
      <t xml:space="preserve"> 1 – 1,950</t>
    </r>
    <r>
      <rPr>
        <sz val="8"/>
        <color theme="1"/>
        <rFont val="Calibri"/>
        <family val="2"/>
        <scheme val="minor"/>
      </rPr>
      <t xml:space="preserve"> meals. meals.</t>
    </r>
  </si>
  <si>
    <r>
      <t xml:space="preserve">Two meals per day, Band B: </t>
    </r>
    <r>
      <rPr>
        <b/>
        <sz val="8"/>
        <color theme="1"/>
        <rFont val="Calibri"/>
        <family val="2"/>
        <scheme val="minor"/>
      </rPr>
      <t xml:space="preserve">1,951-2,850 </t>
    </r>
    <r>
      <rPr>
        <sz val="8"/>
        <color theme="1"/>
        <rFont val="Calibri"/>
        <family val="2"/>
        <scheme val="minor"/>
      </rPr>
      <t>meals.</t>
    </r>
  </si>
  <si>
    <r>
      <t xml:space="preserve">Three meals per day, Band A: </t>
    </r>
    <r>
      <rPr>
        <b/>
        <sz val="8"/>
        <color theme="1"/>
        <rFont val="Calibri"/>
        <family val="2"/>
        <scheme val="minor"/>
      </rPr>
      <t xml:space="preserve"> 1 - 1,800 </t>
    </r>
    <r>
      <rPr>
        <sz val="8"/>
        <color theme="1"/>
        <rFont val="Calibri"/>
        <family val="2"/>
        <scheme val="minor"/>
      </rPr>
      <t>meals.</t>
    </r>
  </si>
  <si>
    <r>
      <t xml:space="preserve">Three meals per day, Band B:  </t>
    </r>
    <r>
      <rPr>
        <b/>
        <sz val="8"/>
        <color theme="1"/>
        <rFont val="Calibri"/>
        <family val="2"/>
        <scheme val="minor"/>
      </rPr>
      <t>1,801 - 3,600</t>
    </r>
    <r>
      <rPr>
        <sz val="8"/>
        <color theme="1"/>
        <rFont val="Calibri"/>
        <family val="2"/>
        <scheme val="minor"/>
      </rPr>
      <t xml:space="preserve"> meals.</t>
    </r>
  </si>
  <si>
    <r>
      <t>Three meals per day, Band C:  3,6</t>
    </r>
    <r>
      <rPr>
        <b/>
        <sz val="8"/>
        <color theme="1"/>
        <rFont val="Calibri"/>
        <family val="2"/>
        <scheme val="minor"/>
      </rPr>
      <t>01 - 5,400</t>
    </r>
    <r>
      <rPr>
        <sz val="8"/>
        <color theme="1"/>
        <rFont val="Calibri"/>
        <family val="2"/>
        <scheme val="minor"/>
      </rPr>
      <t xml:space="preserve"> meals.</t>
    </r>
  </si>
  <si>
    <r>
      <t>Three meals per day, Band C:  5,4</t>
    </r>
    <r>
      <rPr>
        <b/>
        <sz val="8"/>
        <color theme="1"/>
        <rFont val="Calibri"/>
        <family val="2"/>
        <scheme val="minor"/>
      </rPr>
      <t>01 - 8,500</t>
    </r>
    <r>
      <rPr>
        <sz val="8"/>
        <color theme="1"/>
        <rFont val="Calibri"/>
        <family val="2"/>
        <scheme val="minor"/>
      </rPr>
      <t xml:space="preserve"> meals.</t>
    </r>
  </si>
  <si>
    <r>
      <t xml:space="preserve">Two meals per day, Band A:  </t>
    </r>
    <r>
      <rPr>
        <b/>
        <sz val="8"/>
        <color theme="1"/>
        <rFont val="Calibri"/>
        <family val="2"/>
        <scheme val="minor"/>
      </rPr>
      <t>1-2,500</t>
    </r>
    <r>
      <rPr>
        <sz val="8"/>
        <color theme="1"/>
        <rFont val="Calibri"/>
        <family val="2"/>
        <scheme val="minor"/>
      </rPr>
      <t xml:space="preserve"> meals.</t>
    </r>
  </si>
  <si>
    <r>
      <t xml:space="preserve">Two meals per day, Band B:  </t>
    </r>
    <r>
      <rPr>
        <b/>
        <sz val="8"/>
        <color theme="1"/>
        <rFont val="Calibri"/>
        <family val="2"/>
        <scheme val="minor"/>
      </rPr>
      <t xml:space="preserve">2,501 - 5,000 </t>
    </r>
    <r>
      <rPr>
        <sz val="8"/>
        <color theme="1"/>
        <rFont val="Calibri"/>
        <family val="2"/>
        <scheme val="minor"/>
      </rPr>
      <t>meals.</t>
    </r>
  </si>
  <si>
    <r>
      <t xml:space="preserve">Midnight Meal per day, Band </t>
    </r>
    <r>
      <rPr>
        <b/>
        <sz val="8"/>
        <color theme="1"/>
        <rFont val="Calibri"/>
        <family val="2"/>
        <scheme val="minor"/>
      </rPr>
      <t>0-500</t>
    </r>
  </si>
  <si>
    <r>
      <t xml:space="preserve">Three meals per day, Band A:  </t>
    </r>
    <r>
      <rPr>
        <b/>
        <sz val="8"/>
        <color theme="1"/>
        <rFont val="Calibri"/>
        <family val="2"/>
        <scheme val="minor"/>
      </rPr>
      <t xml:space="preserve">1 –2,500 </t>
    </r>
    <r>
      <rPr>
        <sz val="8"/>
        <color theme="1"/>
        <rFont val="Calibri"/>
        <family val="2"/>
        <scheme val="minor"/>
      </rPr>
      <t>meals.</t>
    </r>
  </si>
  <si>
    <r>
      <t>Three meals per day, Band A:</t>
    </r>
    <r>
      <rPr>
        <b/>
        <sz val="8"/>
        <color theme="1"/>
        <rFont val="Calibri"/>
        <family val="2"/>
        <scheme val="minor"/>
      </rPr>
      <t xml:space="preserve"> 2,501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– 4200 </t>
    </r>
    <r>
      <rPr>
        <sz val="8"/>
        <color theme="1"/>
        <rFont val="Calibri"/>
        <family val="2"/>
        <scheme val="minor"/>
      </rPr>
      <t>meals.</t>
    </r>
  </si>
  <si>
    <r>
      <t xml:space="preserve">Two meals per day, Band A:  </t>
    </r>
    <r>
      <rPr>
        <b/>
        <sz val="8"/>
        <color theme="1"/>
        <rFont val="Calibri"/>
        <family val="2"/>
        <scheme val="minor"/>
      </rPr>
      <t>1-1,250</t>
    </r>
    <r>
      <rPr>
        <sz val="8"/>
        <color theme="1"/>
        <rFont val="Calibri"/>
        <family val="2"/>
        <scheme val="minor"/>
      </rPr>
      <t xml:space="preserve"> meals.</t>
    </r>
  </si>
  <si>
    <r>
      <t xml:space="preserve">Two meals per day, Band B: </t>
    </r>
    <r>
      <rPr>
        <b/>
        <sz val="8"/>
        <color theme="1"/>
        <rFont val="Calibri"/>
        <family val="2"/>
        <scheme val="minor"/>
      </rPr>
      <t>1,251-2,000</t>
    </r>
    <r>
      <rPr>
        <sz val="8"/>
        <color theme="1"/>
        <rFont val="Calibri"/>
        <family val="2"/>
        <scheme val="minor"/>
      </rPr>
      <t xml:space="preserve"> meals.</t>
    </r>
  </si>
  <si>
    <r>
      <t xml:space="preserve">Three meals per day, Band A: </t>
    </r>
    <r>
      <rPr>
        <b/>
        <sz val="8"/>
        <color theme="1"/>
        <rFont val="Calibri"/>
        <family val="2"/>
        <scheme val="minor"/>
      </rPr>
      <t>1 –2,500 meals.</t>
    </r>
  </si>
  <si>
    <r>
      <t xml:space="preserve">Two meals per day, Band A:  </t>
    </r>
    <r>
      <rPr>
        <b/>
        <sz val="8"/>
        <color theme="1"/>
        <rFont val="Calibri"/>
        <family val="2"/>
        <scheme val="minor"/>
      </rPr>
      <t>1 –1,250 meals.</t>
    </r>
  </si>
  <si>
    <r>
      <t xml:space="preserve">Two meals per day, Band B:  </t>
    </r>
    <r>
      <rPr>
        <b/>
        <sz val="8"/>
        <color theme="1"/>
        <rFont val="Calibri"/>
        <family val="2"/>
        <scheme val="minor"/>
      </rPr>
      <t>1,251-2,000 meals.</t>
    </r>
  </si>
  <si>
    <r>
      <t xml:space="preserve">Supplies:  Supplies and Expendables are </t>
    </r>
    <r>
      <rPr>
        <u/>
        <sz val="8"/>
        <color theme="1"/>
        <rFont val="Calibri"/>
        <family val="2"/>
        <scheme val="minor"/>
      </rPr>
      <t>NOT separately priced</t>
    </r>
    <r>
      <rPr>
        <sz val="8"/>
        <color theme="1"/>
        <rFont val="Calibri"/>
        <family val="2"/>
        <scheme val="minor"/>
      </rPr>
      <t>.  The total price shown has already been apportioned to the dining facilities.</t>
    </r>
  </si>
  <si>
    <t>Phase-in, FFS</t>
  </si>
  <si>
    <t>Program Manager &amp; Administrative Functions</t>
  </si>
  <si>
    <t>Contract Manpower Reporting (CMR)</t>
  </si>
  <si>
    <t>(Management and CMR are per month.  Dining Facilities are per day.  Phase-in and out are each.)</t>
  </si>
  <si>
    <t>Quantity</t>
  </si>
  <si>
    <t>Unit Price</t>
  </si>
  <si>
    <t>Total</t>
  </si>
  <si>
    <t>TOTAL</t>
  </si>
  <si>
    <t>0001</t>
  </si>
  <si>
    <t>0002</t>
  </si>
  <si>
    <t>0003</t>
  </si>
  <si>
    <t>0004</t>
  </si>
  <si>
    <t>0005</t>
  </si>
  <si>
    <t>0006</t>
  </si>
  <si>
    <t>0007</t>
  </si>
  <si>
    <t>F F S    P R I C I N G    M A T R I X  (Y E A R  1)</t>
  </si>
  <si>
    <t>F F S    P R I C I N G    M A T R I X  (Y E A R  2)</t>
  </si>
  <si>
    <t>F F S    P R I C I N G    M A T R I X  (Y E A R  3)</t>
  </si>
  <si>
    <t>F F S    P R I C I N G    M A T R I X  (Y E A R  4)</t>
  </si>
  <si>
    <t>TOTALS</t>
  </si>
  <si>
    <t>Subtotals</t>
  </si>
  <si>
    <t>DFAC 11105  (total facility price)</t>
  </si>
  <si>
    <t>DFAC 18028  (total facility price)</t>
  </si>
  <si>
    <t>DFAC 3003  (total facility price)</t>
  </si>
  <si>
    <t>DFAC 3500  (total facility price)</t>
  </si>
  <si>
    <t>Total Contract Price</t>
  </si>
  <si>
    <t>Extended Hours.  (0.25 Hours per Unit)</t>
  </si>
  <si>
    <t>F F S    P R I C I N G    M A T R I X  (Y E A R 5)</t>
  </si>
  <si>
    <r>
      <t xml:space="preserve">Three meals per day, Band A:  </t>
    </r>
    <r>
      <rPr>
        <b/>
        <sz val="8"/>
        <color theme="1"/>
        <rFont val="Calibri"/>
        <family val="2"/>
        <scheme val="minor"/>
      </rPr>
      <t>1 – 1,250</t>
    </r>
    <r>
      <rPr>
        <sz val="8"/>
        <color theme="1"/>
        <rFont val="Calibri"/>
        <family val="2"/>
        <scheme val="minor"/>
      </rPr>
      <t xml:space="preserve"> meals.</t>
    </r>
  </si>
  <si>
    <r>
      <t xml:space="preserve">Three meals per day, Band B:  </t>
    </r>
    <r>
      <rPr>
        <b/>
        <sz val="8"/>
        <color theme="1"/>
        <rFont val="Calibri"/>
        <family val="2"/>
        <scheme val="minor"/>
      </rPr>
      <t>1,251-2,500</t>
    </r>
    <r>
      <rPr>
        <sz val="8"/>
        <color theme="1"/>
        <rFont val="Calibri"/>
        <family val="2"/>
        <scheme val="minor"/>
      </rPr>
      <t xml:space="preserve"> meals.</t>
    </r>
  </si>
  <si>
    <r>
      <t xml:space="preserve">Three meals per day, Band B: </t>
    </r>
    <r>
      <rPr>
        <b/>
        <sz val="8"/>
        <color theme="1"/>
        <rFont val="Calibri"/>
        <family val="2"/>
        <scheme val="minor"/>
      </rPr>
      <t xml:space="preserve"> 2,501-3,000 </t>
    </r>
    <r>
      <rPr>
        <sz val="8"/>
        <color theme="1"/>
        <rFont val="Calibri"/>
        <family val="2"/>
        <scheme val="minor"/>
      </rPr>
      <t>meals.</t>
    </r>
  </si>
  <si>
    <r>
      <t xml:space="preserve">Three meals per day, Band C:  </t>
    </r>
    <r>
      <rPr>
        <b/>
        <sz val="8"/>
        <color theme="1"/>
        <rFont val="Calibri"/>
        <family val="2"/>
        <scheme val="minor"/>
      </rPr>
      <t>3,001-5,000</t>
    </r>
    <r>
      <rPr>
        <sz val="8"/>
        <color theme="1"/>
        <rFont val="Calibri"/>
        <family val="2"/>
        <scheme val="minor"/>
      </rPr>
      <t xml:space="preserve"> meals.</t>
    </r>
  </si>
  <si>
    <r>
      <t xml:space="preserve">Three meals per day, Band B:  </t>
    </r>
    <r>
      <rPr>
        <b/>
        <sz val="8"/>
        <color theme="1"/>
        <rFont val="Calibri"/>
        <family val="2"/>
        <scheme val="minor"/>
      </rPr>
      <t>2,501-4,200 meals.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</si>
</sst>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44" fontId="0" fillId="0" borderId="0" xfId="0" applyNumberFormat="1"/>
    <xf numFmtId="44" fontId="0" fillId="0" borderId="0" xfId="0" applyNumberFormat="1" applyFill="1" applyBorder="1"/>
    <xf numFmtId="17" fontId="0" fillId="0" borderId="0" xfId="0" applyNumberFormat="1" applyFill="1" applyBorder="1" applyAlignment="1"/>
    <xf numFmtId="0" fontId="0" fillId="0" borderId="0" xfId="0" applyNumberFormat="1" applyFill="1" applyBorder="1"/>
    <xf numFmtId="0" fontId="0" fillId="0" borderId="0" xfId="1" applyNumberFormat="1" applyFont="1" applyFill="1" applyBorder="1" applyAlignment="1">
      <alignment vertical="center" wrapText="1"/>
    </xf>
    <xf numFmtId="44" fontId="0" fillId="0" borderId="0" xfId="0" applyNumberFormat="1" applyBorder="1"/>
    <xf numFmtId="0" fontId="0" fillId="0" borderId="0" xfId="0" applyAlignment="1"/>
    <xf numFmtId="0" fontId="6" fillId="0" borderId="0" xfId="0" applyFont="1"/>
    <xf numFmtId="0" fontId="6" fillId="0" borderId="0" xfId="0" applyFont="1" applyAlignme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1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4" fontId="6" fillId="0" borderId="3" xfId="1" applyFont="1" applyFill="1" applyBorder="1" applyAlignment="1">
      <alignment vertical="center" wrapText="1"/>
    </xf>
    <xf numFmtId="44" fontId="6" fillId="0" borderId="4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44" fontId="6" fillId="3" borderId="6" xfId="1" applyFont="1" applyFill="1" applyBorder="1" applyAlignment="1">
      <alignment vertical="center" wrapText="1"/>
    </xf>
    <xf numFmtId="44" fontId="6" fillId="3" borderId="7" xfId="1" applyFont="1" applyFill="1" applyBorder="1" applyAlignment="1">
      <alignment vertical="center" wrapText="1"/>
    </xf>
    <xf numFmtId="44" fontId="6" fillId="3" borderId="3" xfId="1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4" fontId="6" fillId="0" borderId="9" xfId="0" applyNumberFormat="1" applyFont="1" applyFill="1" applyBorder="1" applyAlignment="1">
      <alignment vertical="center" wrapText="1"/>
    </xf>
    <xf numFmtId="44" fontId="6" fillId="3" borderId="9" xfId="1" applyFont="1" applyFill="1" applyBorder="1" applyAlignment="1">
      <alignment vertical="center" wrapText="1"/>
    </xf>
    <xf numFmtId="44" fontId="6" fillId="0" borderId="4" xfId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44" fontId="6" fillId="0" borderId="11" xfId="1" applyFont="1" applyFill="1" applyBorder="1" applyAlignment="1">
      <alignment vertical="center" wrapText="1"/>
    </xf>
    <xf numFmtId="44" fontId="6" fillId="0" borderId="12" xfId="1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6" fillId="3" borderId="4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vertical="center" wrapText="1"/>
    </xf>
    <xf numFmtId="3" fontId="6" fillId="3" borderId="6" xfId="1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3" fontId="6" fillId="3" borderId="3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3" fontId="6" fillId="3" borderId="1" xfId="1" applyNumberFormat="1" applyFont="1" applyFill="1" applyBorder="1" applyAlignment="1">
      <alignment vertical="center" wrapText="1"/>
    </xf>
    <xf numFmtId="3" fontId="6" fillId="0" borderId="11" xfId="1" applyNumberFormat="1" applyFont="1" applyFill="1" applyBorder="1" applyAlignment="1">
      <alignment vertical="center" wrapText="1"/>
    </xf>
    <xf numFmtId="3" fontId="6" fillId="0" borderId="0" xfId="0" applyNumberFormat="1" applyFont="1"/>
    <xf numFmtId="3" fontId="0" fillId="0" borderId="0" xfId="0" applyNumberFormat="1"/>
    <xf numFmtId="3" fontId="6" fillId="3" borderId="3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</cellXfs>
  <cellStyles count="8">
    <cellStyle name="Comma 2" xfId="5"/>
    <cellStyle name="Currency" xfId="1" builtinId="4"/>
    <cellStyle name="Currency 2" xfId="6"/>
    <cellStyle name="Normal" xfId="0" builtinId="0"/>
    <cellStyle name="Normal 2" xfId="3"/>
    <cellStyle name="Normal 3" xfId="4"/>
    <cellStyle name="Normal 5" xfId="2"/>
    <cellStyle name="Percent 2" xfId="7"/>
  </cellStyles>
  <dxfs count="0"/>
  <tableStyles count="0" defaultTableStyle="TableStyleMedium2" defaultPivotStyle="PivotStyleLight16"/>
  <colors>
    <mruColors>
      <color rgb="FF2DF34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sa.j.nunn/Desktop/FFS%20-%20DFAC/Copy%20of%20IGCE%20as%20of%2015%20July%202015-15%20Jul%20Tot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s in FAR format"/>
      <sheetName val="Management"/>
      <sheetName val="ODC Calcs (with FAR Ref)"/>
      <sheetName val="LoadedWageCalc"/>
      <sheetName val="Type A (Special)"/>
      <sheetName val="Type B (Belt)"/>
      <sheetName val="Type C (Ranger)"/>
      <sheetName val="Type C (Ranger) Reduced"/>
      <sheetName val="Type D (Arrow)"/>
      <sheetName val="Type D (Arrow)-Reduced"/>
      <sheetName val="Type E (P) Full"/>
      <sheetName val="TYPE E (P)f without Take Out"/>
      <sheetName val="Type E (P)r With out Take Out"/>
      <sheetName val="Type E (P) Take Out Only"/>
      <sheetName val="Type F (1300) Full"/>
      <sheetName val="Type F (1300)f Without Take Out"/>
      <sheetName val="Type F (1300)r Without Take Out"/>
      <sheetName val="Type F (1300) Take Out Only"/>
      <sheetName val="Bldg2026"/>
      <sheetName val="AirForce"/>
      <sheetName val="Air Force Reduced"/>
      <sheetName val="AirForce UTA (calc only)"/>
      <sheetName val="New BLDG"/>
      <sheetName val="New BLDG F WO Take Out"/>
      <sheetName val="New BLDG R WO Take Out"/>
      <sheetName val="New BLDG Take Out Only"/>
      <sheetName val="DAYS OF SERVICE"/>
      <sheetName val="Weekend BLD percent"/>
      <sheetName val="Expanded Svcs"/>
      <sheetName val="Expendable Supply Cost"/>
    </sheetNames>
    <sheetDataSet>
      <sheetData sheetId="0"/>
      <sheetData sheetId="1"/>
      <sheetData sheetId="2"/>
      <sheetData sheetId="3"/>
      <sheetData sheetId="4">
        <row r="2">
          <cell r="W2">
            <v>31.596279540707052</v>
          </cell>
        </row>
        <row r="3">
          <cell r="W3">
            <v>32.821578967303026</v>
          </cell>
        </row>
        <row r="6">
          <cell r="W6">
            <v>35.577313836884585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B8" t="str">
            <v>Type A (special)</v>
          </cell>
          <cell r="C8" t="str">
            <v>Type B (Belt)</v>
          </cell>
          <cell r="D8" t="str">
            <v>Type C (Ranger)</v>
          </cell>
          <cell r="E8" t="str">
            <v>Type C (Ranger) Reduced</v>
          </cell>
          <cell r="F8" t="str">
            <v>Type D  (Arrow)</v>
          </cell>
          <cell r="G8" t="str">
            <v>Type D  (Arrow)-Reduced</v>
          </cell>
          <cell r="H8" t="str">
            <v>Type E (P)</v>
          </cell>
          <cell r="I8" t="str">
            <v>Type E (P) Full w/o Take out</v>
          </cell>
          <cell r="J8" t="str">
            <v>Type E (P) Reduced w/o Take Out</v>
          </cell>
          <cell r="K8" t="str">
            <v>Type E Take Out Only</v>
          </cell>
          <cell r="L8" t="str">
            <v>Type F  (1300) Full</v>
          </cell>
          <cell r="M8" t="str">
            <v>Type F (1300) Full w/o Take Out</v>
          </cell>
          <cell r="N8" t="str">
            <v>Type F (1300) Reduced w/o Take Out</v>
          </cell>
          <cell r="O8" t="str">
            <v>Type F (1300) Take Out Only</v>
          </cell>
          <cell r="P8" t="str">
            <v>2026</v>
          </cell>
          <cell r="Q8" t="str">
            <v>548</v>
          </cell>
          <cell r="R8" t="str">
            <v>548 Reduced</v>
          </cell>
        </row>
        <row r="9">
          <cell r="B9">
            <v>1521.9</v>
          </cell>
          <cell r="C9">
            <v>1508.22</v>
          </cell>
          <cell r="D9">
            <v>4541</v>
          </cell>
          <cell r="E9">
            <v>3081.8</v>
          </cell>
          <cell r="F9">
            <v>4136.68</v>
          </cell>
          <cell r="G9">
            <v>2437.5100000000002</v>
          </cell>
          <cell r="H9">
            <v>3663.2</v>
          </cell>
          <cell r="I9">
            <v>3389.6</v>
          </cell>
          <cell r="J9">
            <v>2582.1</v>
          </cell>
          <cell r="K9">
            <v>425.6</v>
          </cell>
          <cell r="L9">
            <v>6060.24</v>
          </cell>
          <cell r="M9">
            <v>5870.24</v>
          </cell>
          <cell r="N9">
            <v>3334.5</v>
          </cell>
          <cell r="O9">
            <v>329.46</v>
          </cell>
          <cell r="P9">
            <v>1670.48</v>
          </cell>
          <cell r="Q9">
            <v>5159.6400000000003</v>
          </cell>
          <cell r="R9">
            <v>3542.7400000000002</v>
          </cell>
        </row>
        <row r="10">
          <cell r="B10">
            <v>63</v>
          </cell>
          <cell r="C10">
            <v>63</v>
          </cell>
          <cell r="D10">
            <v>170.1</v>
          </cell>
          <cell r="E10">
            <v>0</v>
          </cell>
          <cell r="F10">
            <v>90.72</v>
          </cell>
          <cell r="G10">
            <v>0</v>
          </cell>
          <cell r="H10">
            <v>118.8</v>
          </cell>
          <cell r="I10">
            <v>0</v>
          </cell>
          <cell r="J10">
            <v>118.8</v>
          </cell>
          <cell r="K10">
            <v>0</v>
          </cell>
          <cell r="L10">
            <v>244.62</v>
          </cell>
          <cell r="M10">
            <v>0</v>
          </cell>
          <cell r="N10">
            <v>0</v>
          </cell>
          <cell r="O10">
            <v>0</v>
          </cell>
          <cell r="P10">
            <v>63</v>
          </cell>
          <cell r="Q10">
            <v>246.95999999999998</v>
          </cell>
          <cell r="R10">
            <v>0</v>
          </cell>
        </row>
        <row r="11">
          <cell r="B11">
            <v>180</v>
          </cell>
          <cell r="C11">
            <v>130</v>
          </cell>
          <cell r="D11">
            <v>320</v>
          </cell>
          <cell r="E11">
            <v>0</v>
          </cell>
          <cell r="F11">
            <v>320</v>
          </cell>
          <cell r="G11">
            <v>0</v>
          </cell>
          <cell r="H11">
            <v>130</v>
          </cell>
          <cell r="I11">
            <v>0</v>
          </cell>
          <cell r="J11">
            <v>130</v>
          </cell>
          <cell r="K11">
            <v>0</v>
          </cell>
          <cell r="L11">
            <v>860</v>
          </cell>
          <cell r="M11">
            <v>0</v>
          </cell>
          <cell r="N11">
            <v>0</v>
          </cell>
          <cell r="O11">
            <v>0</v>
          </cell>
          <cell r="P11">
            <v>180</v>
          </cell>
          <cell r="Q11">
            <v>670</v>
          </cell>
          <cell r="R11">
            <v>0</v>
          </cell>
        </row>
        <row r="12">
          <cell r="B12">
            <v>126.38511816282821</v>
          </cell>
          <cell r="C12">
            <v>126.38511816282821</v>
          </cell>
          <cell r="D12">
            <v>347.55907494777756</v>
          </cell>
          <cell r="E12">
            <v>347.55907494777756</v>
          </cell>
          <cell r="F12">
            <v>252.77023632565641</v>
          </cell>
          <cell r="G12">
            <v>252.77023632565641</v>
          </cell>
          <cell r="H12">
            <v>189.5776772442423</v>
          </cell>
          <cell r="I12">
            <v>157.98139770353527</v>
          </cell>
          <cell r="J12">
            <v>157.98139770353527</v>
          </cell>
          <cell r="K12">
            <v>31.596279540707052</v>
          </cell>
          <cell r="L12">
            <v>347.55907494777756</v>
          </cell>
          <cell r="M12">
            <v>315.96279540707053</v>
          </cell>
          <cell r="N12">
            <v>63.192559081414103</v>
          </cell>
          <cell r="O12">
            <v>31.596279540707052</v>
          </cell>
          <cell r="P12">
            <v>126.38511816282821</v>
          </cell>
          <cell r="Q12">
            <v>252.77023632565641</v>
          </cell>
          <cell r="R12">
            <v>252.77023632565641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H55" sqref="H55"/>
    </sheetView>
  </sheetViews>
  <sheetFormatPr defaultRowHeight="15" x14ac:dyDescent="0.25"/>
  <cols>
    <col min="1" max="1" width="6.28515625" customWidth="1"/>
    <col min="2" max="2" width="7.28515625" bestFit="1" customWidth="1"/>
    <col min="3" max="3" width="46.7109375" customWidth="1"/>
    <col min="4" max="7" width="14.7109375" bestFit="1" customWidth="1"/>
    <col min="8" max="8" width="14.7109375" customWidth="1"/>
    <col min="10" max="10" width="14.28515625" bestFit="1" customWidth="1"/>
    <col min="11" max="11" width="11.5703125" bestFit="1" customWidth="1"/>
  </cols>
  <sheetData>
    <row r="1" spans="1:11" x14ac:dyDescent="0.25">
      <c r="A1" s="56" t="s">
        <v>43</v>
      </c>
      <c r="B1" s="56"/>
      <c r="C1" s="56"/>
      <c r="D1" s="56"/>
      <c r="E1" s="56"/>
      <c r="F1" s="56"/>
      <c r="G1" s="56"/>
      <c r="H1" s="56"/>
    </row>
    <row r="2" spans="1:11" x14ac:dyDescent="0.25">
      <c r="A2" s="57" t="s">
        <v>0</v>
      </c>
      <c r="B2" s="57"/>
      <c r="C2" s="11" t="s">
        <v>1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23</v>
      </c>
      <c r="I2" s="4"/>
      <c r="J2" s="4"/>
    </row>
    <row r="3" spans="1:11" ht="22.5" x14ac:dyDescent="0.25">
      <c r="A3" s="13" t="s">
        <v>38</v>
      </c>
      <c r="B3" s="13" t="s">
        <v>37</v>
      </c>
      <c r="C3" s="14"/>
      <c r="D3" s="15"/>
      <c r="E3" s="15"/>
      <c r="F3" s="15"/>
      <c r="G3" s="15"/>
      <c r="H3" s="15"/>
      <c r="I3" s="5"/>
      <c r="J3" s="3"/>
    </row>
    <row r="4" spans="1:11" x14ac:dyDescent="0.25">
      <c r="A4" s="14"/>
      <c r="B4" s="14"/>
      <c r="C4" s="14"/>
      <c r="D4" s="16"/>
      <c r="E4" s="16"/>
      <c r="F4" s="16"/>
      <c r="G4" s="16"/>
      <c r="H4" s="16"/>
      <c r="I4" s="5"/>
      <c r="J4" s="3"/>
    </row>
    <row r="5" spans="1:11" x14ac:dyDescent="0.25">
      <c r="A5" s="13" t="s">
        <v>69</v>
      </c>
      <c r="B5" s="14"/>
      <c r="C5" s="13" t="s">
        <v>61</v>
      </c>
      <c r="D5" s="15">
        <f>'Matrix Y1'!F5</f>
        <v>0</v>
      </c>
      <c r="E5" s="16"/>
      <c r="F5" s="16"/>
      <c r="G5" s="16"/>
      <c r="H5" s="16"/>
      <c r="I5" s="6"/>
    </row>
    <row r="6" spans="1:11" x14ac:dyDescent="0.25">
      <c r="A6" s="14"/>
      <c r="B6" s="14"/>
      <c r="C6" s="14"/>
      <c r="D6" s="55"/>
      <c r="E6" s="55"/>
      <c r="F6" s="55"/>
      <c r="G6" s="55"/>
      <c r="H6" s="55"/>
      <c r="I6" s="6"/>
    </row>
    <row r="7" spans="1:11" x14ac:dyDescent="0.25">
      <c r="A7" s="13" t="s">
        <v>70</v>
      </c>
      <c r="B7" s="14"/>
      <c r="C7" s="13" t="s">
        <v>62</v>
      </c>
      <c r="D7" s="15">
        <f>'Matrix Y1'!F7</f>
        <v>0</v>
      </c>
      <c r="E7" s="15">
        <f>'Matrix Y2'!F7</f>
        <v>0</v>
      </c>
      <c r="F7" s="15">
        <f>'Matrix Y3'!F7</f>
        <v>0</v>
      </c>
      <c r="G7" s="15">
        <f>'Matrix Y4'!F7</f>
        <v>0</v>
      </c>
      <c r="H7" s="15">
        <f>'Matrix Y5'!F7</f>
        <v>0</v>
      </c>
      <c r="I7" s="6"/>
    </row>
    <row r="8" spans="1:11" x14ac:dyDescent="0.25">
      <c r="A8" s="14"/>
      <c r="B8" s="14"/>
      <c r="C8" s="14"/>
      <c r="D8" s="16"/>
      <c r="E8" s="16"/>
      <c r="F8" s="16"/>
      <c r="G8" s="16"/>
      <c r="H8" s="16"/>
      <c r="I8" s="5"/>
      <c r="J8" s="3"/>
    </row>
    <row r="9" spans="1:11" x14ac:dyDescent="0.25">
      <c r="A9" s="13" t="s">
        <v>2</v>
      </c>
      <c r="B9" s="14"/>
      <c r="C9" s="13" t="s">
        <v>82</v>
      </c>
      <c r="D9" s="15">
        <f>D10+D11+D12+D15+D16+D18</f>
        <v>0</v>
      </c>
      <c r="E9" s="15">
        <f t="shared" ref="E9:H9" si="0">E10+E11+E12+E15+E16+E18</f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5"/>
      <c r="J9" s="3"/>
    </row>
    <row r="10" spans="1:11" x14ac:dyDescent="0.25">
      <c r="A10" s="14"/>
      <c r="B10" s="14" t="s">
        <v>3</v>
      </c>
      <c r="C10" s="14" t="s">
        <v>89</v>
      </c>
      <c r="D10" s="15">
        <f>'Matrix Y1'!F10</f>
        <v>0</v>
      </c>
      <c r="E10" s="15">
        <f>'Matrix Y2'!F10</f>
        <v>0</v>
      </c>
      <c r="F10" s="15">
        <f>'Matrix Y3'!F10</f>
        <v>0</v>
      </c>
      <c r="G10" s="15">
        <f>'Matrix Y4'!F10</f>
        <v>0</v>
      </c>
      <c r="H10" s="15">
        <f>'Matrix Y5'!F10</f>
        <v>0</v>
      </c>
      <c r="I10" s="6"/>
      <c r="J10" s="3"/>
      <c r="K10" s="7"/>
    </row>
    <row r="11" spans="1:11" x14ac:dyDescent="0.25">
      <c r="A11" s="14"/>
      <c r="B11" s="14" t="s">
        <v>4</v>
      </c>
      <c r="C11" s="14" t="s">
        <v>90</v>
      </c>
      <c r="D11" s="15">
        <f>'Matrix Y1'!F11</f>
        <v>0</v>
      </c>
      <c r="E11" s="15">
        <f>'Matrix Y2'!F11</f>
        <v>0</v>
      </c>
      <c r="F11" s="15">
        <f>'Matrix Y3'!F11</f>
        <v>0</v>
      </c>
      <c r="G11" s="15">
        <f>'Matrix Y4'!F11</f>
        <v>0</v>
      </c>
      <c r="H11" s="15">
        <f>'Matrix Y5'!F11</f>
        <v>0</v>
      </c>
      <c r="I11" s="5"/>
      <c r="J11" s="3"/>
      <c r="K11" s="1"/>
    </row>
    <row r="12" spans="1:11" x14ac:dyDescent="0.25">
      <c r="A12" s="14"/>
      <c r="B12" s="14" t="s">
        <v>5</v>
      </c>
      <c r="C12" s="14" t="s">
        <v>91</v>
      </c>
      <c r="D12" s="15">
        <f>'Matrix Y1'!F12</f>
        <v>0</v>
      </c>
      <c r="E12" s="15">
        <f>'Matrix Y2'!F12</f>
        <v>0</v>
      </c>
      <c r="F12" s="15">
        <f>'Matrix Y3'!F12</f>
        <v>0</v>
      </c>
      <c r="G12" s="15">
        <f>'Matrix Y4'!F12</f>
        <v>0</v>
      </c>
      <c r="H12" s="15">
        <f>'Matrix Y5'!F12</f>
        <v>0</v>
      </c>
      <c r="I12" s="5"/>
      <c r="J12" s="3"/>
      <c r="K12" s="1"/>
    </row>
    <row r="13" spans="1:11" x14ac:dyDescent="0.25">
      <c r="A13" s="14"/>
      <c r="B13" s="14" t="s">
        <v>14</v>
      </c>
      <c r="C13" s="14" t="s">
        <v>92</v>
      </c>
      <c r="D13" s="15">
        <f>'Matrix Y1'!F13</f>
        <v>0</v>
      </c>
      <c r="E13" s="15">
        <f>'Matrix Y2'!F13</f>
        <v>0</v>
      </c>
      <c r="F13" s="15">
        <f>'Matrix Y3'!F13</f>
        <v>0</v>
      </c>
      <c r="G13" s="15">
        <f>'Matrix Y4'!F13</f>
        <v>0</v>
      </c>
      <c r="H13" s="15">
        <f>'Matrix Y5'!F13</f>
        <v>0</v>
      </c>
      <c r="I13" s="6"/>
      <c r="J13" s="3"/>
      <c r="K13" s="1"/>
    </row>
    <row r="14" spans="1:11" x14ac:dyDescent="0.25">
      <c r="A14" s="14"/>
      <c r="B14" s="14"/>
      <c r="C14" s="14"/>
      <c r="D14" s="16"/>
      <c r="E14" s="16"/>
      <c r="F14" s="16"/>
      <c r="G14" s="16"/>
      <c r="H14" s="16"/>
      <c r="I14" s="5"/>
      <c r="J14" s="3"/>
      <c r="K14" s="1"/>
    </row>
    <row r="15" spans="1:11" x14ac:dyDescent="0.25">
      <c r="A15" s="14"/>
      <c r="B15" s="14" t="s">
        <v>24</v>
      </c>
      <c r="C15" s="14" t="s">
        <v>44</v>
      </c>
      <c r="D15" s="15">
        <f>'Matrix Y1'!F15</f>
        <v>0</v>
      </c>
      <c r="E15" s="15">
        <f>'Matrix Y2'!F15</f>
        <v>0</v>
      </c>
      <c r="F15" s="15">
        <f>'Matrix Y3'!F15</f>
        <v>0</v>
      </c>
      <c r="G15" s="15">
        <f>'Matrix Y4'!F15</f>
        <v>0</v>
      </c>
      <c r="H15" s="15">
        <f>'Matrix Y5'!F15</f>
        <v>0</v>
      </c>
      <c r="I15" s="5"/>
      <c r="J15" s="3"/>
      <c r="K15" s="1"/>
    </row>
    <row r="16" spans="1:11" x14ac:dyDescent="0.25">
      <c r="A16" s="14"/>
      <c r="B16" s="14" t="s">
        <v>25</v>
      </c>
      <c r="C16" s="14" t="s">
        <v>45</v>
      </c>
      <c r="D16" s="15">
        <f>'Matrix Y1'!F16</f>
        <v>0</v>
      </c>
      <c r="E16" s="15">
        <f>'Matrix Y2'!F16</f>
        <v>0</v>
      </c>
      <c r="F16" s="15">
        <f>'Matrix Y3'!F16</f>
        <v>0</v>
      </c>
      <c r="G16" s="15">
        <f>'Matrix Y4'!F16</f>
        <v>0</v>
      </c>
      <c r="H16" s="15">
        <f>'Matrix Y5'!F16</f>
        <v>0</v>
      </c>
      <c r="I16" s="6"/>
      <c r="J16" s="3"/>
      <c r="K16" s="1"/>
    </row>
    <row r="17" spans="1:11" x14ac:dyDescent="0.25">
      <c r="A17" s="14"/>
      <c r="B17" s="14"/>
      <c r="C17" s="14"/>
      <c r="D17" s="16"/>
      <c r="E17" s="16"/>
      <c r="F17" s="16"/>
      <c r="G17" s="16"/>
      <c r="H17" s="16"/>
      <c r="I17" s="6"/>
      <c r="J17" s="3"/>
      <c r="K17" s="1"/>
    </row>
    <row r="18" spans="1:11" x14ac:dyDescent="0.25">
      <c r="A18" s="14"/>
      <c r="B18" s="14" t="s">
        <v>26</v>
      </c>
      <c r="C18" s="14" t="s">
        <v>87</v>
      </c>
      <c r="D18" s="15">
        <f>'Matrix Y1'!F18</f>
        <v>0</v>
      </c>
      <c r="E18" s="15">
        <f>'Matrix Y2'!F18</f>
        <v>0</v>
      </c>
      <c r="F18" s="15">
        <f>'Matrix Y3'!F18</f>
        <v>0</v>
      </c>
      <c r="G18" s="15">
        <f>'Matrix Y4'!F18</f>
        <v>0</v>
      </c>
      <c r="H18" s="15">
        <f>'Matrix Y5'!F18</f>
        <v>0</v>
      </c>
      <c r="I18" s="6"/>
      <c r="J18" s="3"/>
      <c r="K18" s="1"/>
    </row>
    <row r="19" spans="1:11" x14ac:dyDescent="0.25">
      <c r="A19" s="14"/>
      <c r="B19" s="14"/>
      <c r="C19" s="14"/>
      <c r="D19" s="16"/>
      <c r="E19" s="16"/>
      <c r="F19" s="16"/>
      <c r="G19" s="16"/>
      <c r="H19" s="16"/>
      <c r="I19" s="5"/>
      <c r="J19" s="3"/>
      <c r="K19" s="1"/>
    </row>
    <row r="20" spans="1:11" x14ac:dyDescent="0.25">
      <c r="A20" s="13" t="s">
        <v>6</v>
      </c>
      <c r="B20" s="14"/>
      <c r="C20" s="13" t="s">
        <v>83</v>
      </c>
      <c r="D20" s="15">
        <f>D21+D22+D23+D24+D26+D27+D29+D31</f>
        <v>0</v>
      </c>
      <c r="E20" s="15">
        <f t="shared" ref="E20:H20" si="1">E21+E22+E23+E24+E26+E27+E29+E31</f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5"/>
      <c r="J20" s="3"/>
      <c r="K20" s="1"/>
    </row>
    <row r="21" spans="1:11" x14ac:dyDescent="0.25">
      <c r="A21" s="14"/>
      <c r="B21" s="14" t="s">
        <v>7</v>
      </c>
      <c r="C21" s="14" t="s">
        <v>46</v>
      </c>
      <c r="D21" s="15">
        <f>'Matrix Y1'!F21</f>
        <v>0</v>
      </c>
      <c r="E21" s="15">
        <f>'Matrix Y2'!F21</f>
        <v>0</v>
      </c>
      <c r="F21" s="15">
        <f>'Matrix Y3'!F21</f>
        <v>0</v>
      </c>
      <c r="G21" s="15">
        <f>'Matrix Y4'!F21</f>
        <v>0</v>
      </c>
      <c r="H21" s="15">
        <f>'Matrix Y5'!F21</f>
        <v>0</v>
      </c>
      <c r="I21" s="5"/>
      <c r="J21" s="3"/>
      <c r="K21" s="1"/>
    </row>
    <row r="22" spans="1:11" x14ac:dyDescent="0.25">
      <c r="A22" s="14"/>
      <c r="B22" s="14" t="s">
        <v>8</v>
      </c>
      <c r="C22" s="14" t="s">
        <v>47</v>
      </c>
      <c r="D22" s="15">
        <f>'Matrix Y1'!F22</f>
        <v>0</v>
      </c>
      <c r="E22" s="15">
        <f>'Matrix Y2'!F22</f>
        <v>0</v>
      </c>
      <c r="F22" s="15">
        <f>'Matrix Y3'!F22</f>
        <v>0</v>
      </c>
      <c r="G22" s="15">
        <f>'Matrix Y4'!F22</f>
        <v>0</v>
      </c>
      <c r="H22" s="15">
        <f>'Matrix Y5'!F22</f>
        <v>0</v>
      </c>
      <c r="I22" s="6"/>
      <c r="J22" s="3"/>
    </row>
    <row r="23" spans="1:11" x14ac:dyDescent="0.25">
      <c r="A23" s="14"/>
      <c r="B23" s="14" t="s">
        <v>9</v>
      </c>
      <c r="C23" s="14" t="s">
        <v>48</v>
      </c>
      <c r="D23" s="15">
        <f>'Matrix Y1'!F23</f>
        <v>0</v>
      </c>
      <c r="E23" s="15">
        <f>'Matrix Y2'!F23</f>
        <v>0</v>
      </c>
      <c r="F23" s="15">
        <f>'Matrix Y3'!F23</f>
        <v>0</v>
      </c>
      <c r="G23" s="15">
        <f>'Matrix Y4'!F23</f>
        <v>0</v>
      </c>
      <c r="H23" s="15">
        <f>'Matrix Y5'!F23</f>
        <v>0</v>
      </c>
      <c r="I23" s="5"/>
      <c r="J23" s="3"/>
    </row>
    <row r="24" spans="1:11" x14ac:dyDescent="0.25">
      <c r="A24" s="14"/>
      <c r="B24" s="14" t="s">
        <v>18</v>
      </c>
      <c r="C24" s="14" t="s">
        <v>49</v>
      </c>
      <c r="D24" s="15">
        <f>'Matrix Y1'!F24</f>
        <v>0</v>
      </c>
      <c r="E24" s="15">
        <f>'Matrix Y2'!F24</f>
        <v>0</v>
      </c>
      <c r="F24" s="15">
        <f>'Matrix Y3'!F24</f>
        <v>0</v>
      </c>
      <c r="G24" s="15">
        <f>'Matrix Y4'!F24</f>
        <v>0</v>
      </c>
      <c r="H24" s="15">
        <f>'Matrix Y5'!F24</f>
        <v>0</v>
      </c>
      <c r="I24" s="5"/>
      <c r="J24" s="3"/>
    </row>
    <row r="25" spans="1:11" x14ac:dyDescent="0.25">
      <c r="A25" s="14"/>
      <c r="B25" s="14"/>
      <c r="C25" s="14"/>
      <c r="D25" s="16"/>
      <c r="E25" s="16"/>
      <c r="F25" s="16"/>
      <c r="G25" s="16"/>
      <c r="H25" s="16"/>
      <c r="I25" s="5"/>
      <c r="J25" s="3"/>
    </row>
    <row r="26" spans="1:11" x14ac:dyDescent="0.25">
      <c r="A26" s="14"/>
      <c r="B26" s="14" t="s">
        <v>27</v>
      </c>
      <c r="C26" s="14" t="s">
        <v>50</v>
      </c>
      <c r="D26" s="15">
        <f>'Matrix Y1'!F26</f>
        <v>0</v>
      </c>
      <c r="E26" s="15">
        <f>'Matrix Y2'!F26</f>
        <v>0</v>
      </c>
      <c r="F26" s="15">
        <f>'Matrix Y3'!F26</f>
        <v>0</v>
      </c>
      <c r="G26" s="15">
        <f>'Matrix Y4'!F26</f>
        <v>0</v>
      </c>
      <c r="H26" s="15">
        <f>'Matrix Y5'!F26</f>
        <v>0</v>
      </c>
      <c r="I26" s="6"/>
      <c r="J26" s="3"/>
    </row>
    <row r="27" spans="1:11" x14ac:dyDescent="0.25">
      <c r="A27" s="14"/>
      <c r="B27" s="14" t="s">
        <v>28</v>
      </c>
      <c r="C27" s="14" t="s">
        <v>51</v>
      </c>
      <c r="D27" s="15">
        <f>'Matrix Y1'!F27</f>
        <v>0</v>
      </c>
      <c r="E27" s="15">
        <f>'Matrix Y2'!F27</f>
        <v>0</v>
      </c>
      <c r="F27" s="15">
        <f>'Matrix Y3'!F27</f>
        <v>0</v>
      </c>
      <c r="G27" s="15">
        <f>'Matrix Y4'!F27</f>
        <v>0</v>
      </c>
      <c r="H27" s="15">
        <f>'Matrix Y5'!F27</f>
        <v>0</v>
      </c>
      <c r="I27" s="5"/>
      <c r="J27" s="3"/>
    </row>
    <row r="28" spans="1:11" x14ac:dyDescent="0.25">
      <c r="A28" s="14"/>
      <c r="B28" s="14"/>
      <c r="C28" s="14"/>
      <c r="D28" s="16"/>
      <c r="E28" s="16"/>
      <c r="F28" s="16"/>
      <c r="G28" s="16"/>
      <c r="H28" s="16"/>
      <c r="I28" s="5"/>
      <c r="J28" s="3"/>
    </row>
    <row r="29" spans="1:11" x14ac:dyDescent="0.25">
      <c r="A29" s="14"/>
      <c r="B29" s="14" t="s">
        <v>29</v>
      </c>
      <c r="C29" s="14" t="s">
        <v>52</v>
      </c>
      <c r="D29" s="15">
        <f>'Matrix Y1'!F29</f>
        <v>0</v>
      </c>
      <c r="E29" s="15">
        <f>'Matrix Y2'!F29</f>
        <v>0</v>
      </c>
      <c r="F29" s="15">
        <f>'Matrix Y3'!F29</f>
        <v>0</v>
      </c>
      <c r="G29" s="15">
        <f>'Matrix Y4'!F29</f>
        <v>0</v>
      </c>
      <c r="H29" s="15">
        <f>'Matrix Y5'!F29</f>
        <v>0</v>
      </c>
      <c r="I29" s="5"/>
      <c r="J29" s="3"/>
    </row>
    <row r="30" spans="1:11" x14ac:dyDescent="0.25">
      <c r="A30" s="14"/>
      <c r="B30" s="14"/>
      <c r="C30" s="14"/>
      <c r="D30" s="16"/>
      <c r="E30" s="16"/>
      <c r="F30" s="16"/>
      <c r="G30" s="16"/>
      <c r="H30" s="16"/>
      <c r="I30" s="5"/>
      <c r="J30" s="3"/>
    </row>
    <row r="31" spans="1:11" x14ac:dyDescent="0.25">
      <c r="A31" s="14"/>
      <c r="B31" s="14" t="s">
        <v>30</v>
      </c>
      <c r="C31" s="14" t="s">
        <v>87</v>
      </c>
      <c r="D31" s="15">
        <f>'Matrix Y1'!F31</f>
        <v>0</v>
      </c>
      <c r="E31" s="15">
        <f>'Matrix Y2'!F31</f>
        <v>0</v>
      </c>
      <c r="F31" s="15">
        <f>'Matrix Y3'!F31</f>
        <v>0</v>
      </c>
      <c r="G31" s="15">
        <f>'Matrix Y4'!F31</f>
        <v>0</v>
      </c>
      <c r="H31" s="15">
        <f>'Matrix Y5'!F31</f>
        <v>0</v>
      </c>
      <c r="I31" s="5"/>
      <c r="J31" s="3"/>
    </row>
    <row r="32" spans="1:11" x14ac:dyDescent="0.25">
      <c r="A32" s="14"/>
      <c r="B32" s="14"/>
      <c r="C32" s="14"/>
      <c r="D32" s="16"/>
      <c r="E32" s="16"/>
      <c r="F32" s="16"/>
      <c r="G32" s="16"/>
      <c r="H32" s="16"/>
      <c r="I32" s="5"/>
      <c r="J32" s="3"/>
    </row>
    <row r="33" spans="1:10" x14ac:dyDescent="0.25">
      <c r="A33" s="13" t="s">
        <v>10</v>
      </c>
      <c r="B33" s="14"/>
      <c r="C33" s="13" t="s">
        <v>84</v>
      </c>
      <c r="D33" s="15">
        <f>D34+D35+D37+D38+D40</f>
        <v>0</v>
      </c>
      <c r="E33" s="15">
        <f t="shared" ref="E33:H33" si="2">E34+E35+E37+E38+E40</f>
        <v>0</v>
      </c>
      <c r="F33" s="15">
        <f t="shared" si="2"/>
        <v>0</v>
      </c>
      <c r="G33" s="15">
        <f t="shared" si="2"/>
        <v>0</v>
      </c>
      <c r="H33" s="15">
        <f t="shared" si="2"/>
        <v>0</v>
      </c>
      <c r="I33" s="5"/>
      <c r="J33" s="3"/>
    </row>
    <row r="34" spans="1:10" x14ac:dyDescent="0.25">
      <c r="A34" s="14"/>
      <c r="B34" s="14" t="s">
        <v>11</v>
      </c>
      <c r="C34" s="14" t="s">
        <v>53</v>
      </c>
      <c r="D34" s="15">
        <f>'Matrix Y1'!F34</f>
        <v>0</v>
      </c>
      <c r="E34" s="15">
        <f>'Matrix Y2'!F34</f>
        <v>0</v>
      </c>
      <c r="F34" s="15">
        <f>'Matrix Y3'!F34</f>
        <v>0</v>
      </c>
      <c r="G34" s="15">
        <f>'Matrix Y4'!F34</f>
        <v>0</v>
      </c>
      <c r="H34" s="15">
        <f>'Matrix Y5'!F34</f>
        <v>0</v>
      </c>
      <c r="I34" s="5"/>
      <c r="J34" s="3"/>
    </row>
    <row r="35" spans="1:10" x14ac:dyDescent="0.25">
      <c r="A35" s="14"/>
      <c r="B35" s="14" t="s">
        <v>12</v>
      </c>
      <c r="C35" s="14" t="s">
        <v>54</v>
      </c>
      <c r="D35" s="15">
        <f>'Matrix Y1'!F35</f>
        <v>0</v>
      </c>
      <c r="E35" s="15">
        <f>'Matrix Y2'!F35</f>
        <v>0</v>
      </c>
      <c r="F35" s="15">
        <f>'Matrix Y3'!F35</f>
        <v>0</v>
      </c>
      <c r="G35" s="15">
        <f>'Matrix Y4'!F35</f>
        <v>0</v>
      </c>
      <c r="H35" s="15">
        <f>'Matrix Y5'!F35</f>
        <v>0</v>
      </c>
      <c r="I35" s="5"/>
      <c r="J35" s="3"/>
    </row>
    <row r="36" spans="1:10" x14ac:dyDescent="0.25">
      <c r="A36" s="14"/>
      <c r="B36" s="14"/>
      <c r="C36" s="14"/>
      <c r="D36" s="16"/>
      <c r="E36" s="16"/>
      <c r="F36" s="16"/>
      <c r="G36" s="16"/>
      <c r="H36" s="16"/>
      <c r="I36" s="5"/>
      <c r="J36" s="3"/>
    </row>
    <row r="37" spans="1:10" x14ac:dyDescent="0.25">
      <c r="A37" s="14"/>
      <c r="B37" s="14" t="s">
        <v>31</v>
      </c>
      <c r="C37" s="14" t="s">
        <v>55</v>
      </c>
      <c r="D37" s="15">
        <f>'Matrix Y1'!F37</f>
        <v>0</v>
      </c>
      <c r="E37" s="15">
        <f>'Matrix Y2'!F37</f>
        <v>0</v>
      </c>
      <c r="F37" s="15">
        <f>'Matrix Y3'!F37</f>
        <v>0</v>
      </c>
      <c r="G37" s="15">
        <f>'Matrix Y4'!F37</f>
        <v>0</v>
      </c>
      <c r="H37" s="15">
        <f>'Matrix Y5'!F37</f>
        <v>0</v>
      </c>
      <c r="I37" s="5"/>
      <c r="J37" s="3"/>
    </row>
    <row r="38" spans="1:10" x14ac:dyDescent="0.25">
      <c r="A38" s="14"/>
      <c r="B38" s="14" t="s">
        <v>32</v>
      </c>
      <c r="C38" s="14" t="s">
        <v>56</v>
      </c>
      <c r="D38" s="15">
        <f>'Matrix Y1'!F38</f>
        <v>0</v>
      </c>
      <c r="E38" s="15">
        <f>'Matrix Y2'!F38</f>
        <v>0</v>
      </c>
      <c r="F38" s="15">
        <f>'Matrix Y3'!F38</f>
        <v>0</v>
      </c>
      <c r="G38" s="15">
        <f>'Matrix Y4'!F38</f>
        <v>0</v>
      </c>
      <c r="H38" s="15">
        <f>'Matrix Y5'!F38</f>
        <v>0</v>
      </c>
      <c r="I38" s="5"/>
      <c r="J38" s="3"/>
    </row>
    <row r="39" spans="1:10" x14ac:dyDescent="0.25">
      <c r="A39" s="14"/>
      <c r="B39" s="14"/>
      <c r="C39" s="14"/>
      <c r="D39" s="16"/>
      <c r="E39" s="16"/>
      <c r="F39" s="16"/>
      <c r="G39" s="16"/>
      <c r="H39" s="16"/>
      <c r="I39" s="5"/>
      <c r="J39" s="3"/>
    </row>
    <row r="40" spans="1:10" x14ac:dyDescent="0.25">
      <c r="A40" s="14"/>
      <c r="B40" s="14" t="s">
        <v>33</v>
      </c>
      <c r="C40" s="14" t="s">
        <v>87</v>
      </c>
      <c r="D40" s="15">
        <f>'Matrix Y1'!F40</f>
        <v>0</v>
      </c>
      <c r="E40" s="15">
        <f>'Matrix Y2'!F40</f>
        <v>0</v>
      </c>
      <c r="F40" s="15">
        <f>'Matrix Y3'!F40</f>
        <v>0</v>
      </c>
      <c r="G40" s="15">
        <f>'Matrix Y4'!F40</f>
        <v>0</v>
      </c>
      <c r="H40" s="15">
        <f>'Matrix Y5'!F40</f>
        <v>0</v>
      </c>
      <c r="I40" s="5"/>
      <c r="J40" s="3"/>
    </row>
    <row r="41" spans="1:10" x14ac:dyDescent="0.25">
      <c r="A41" s="14"/>
      <c r="B41" s="14"/>
      <c r="C41" s="14"/>
      <c r="D41" s="16"/>
      <c r="E41" s="16"/>
      <c r="F41" s="16"/>
      <c r="G41" s="16"/>
      <c r="H41" s="16"/>
      <c r="I41" s="5"/>
      <c r="J41" s="3"/>
    </row>
    <row r="42" spans="1:10" x14ac:dyDescent="0.25">
      <c r="A42" s="13" t="s">
        <v>15</v>
      </c>
      <c r="B42" s="14"/>
      <c r="C42" s="13" t="s">
        <v>85</v>
      </c>
      <c r="D42" s="15">
        <f>D43+D44+D46+D47+D49</f>
        <v>0</v>
      </c>
      <c r="E42" s="15">
        <f t="shared" ref="E42:H42" si="3">E43+E44+E46+E47+E49</f>
        <v>0</v>
      </c>
      <c r="F42" s="15">
        <f t="shared" si="3"/>
        <v>0</v>
      </c>
      <c r="G42" s="15">
        <f t="shared" si="3"/>
        <v>0</v>
      </c>
      <c r="H42" s="15">
        <f t="shared" si="3"/>
        <v>0</v>
      </c>
      <c r="I42" s="5"/>
      <c r="J42" s="3"/>
    </row>
    <row r="43" spans="1:10" x14ac:dyDescent="0.25">
      <c r="A43" s="14"/>
      <c r="B43" s="14" t="s">
        <v>16</v>
      </c>
      <c r="C43" s="14" t="s">
        <v>57</v>
      </c>
      <c r="D43" s="15">
        <f>'Matrix Y1'!F43</f>
        <v>0</v>
      </c>
      <c r="E43" s="15">
        <f>'Matrix Y2'!F43</f>
        <v>0</v>
      </c>
      <c r="F43" s="15">
        <f>'Matrix Y3'!F43</f>
        <v>0</v>
      </c>
      <c r="G43" s="15">
        <f>'Matrix Y4'!F43</f>
        <v>0</v>
      </c>
      <c r="H43" s="15">
        <f>'Matrix Y5'!F43</f>
        <v>0</v>
      </c>
      <c r="I43" s="5"/>
      <c r="J43" s="3"/>
    </row>
    <row r="44" spans="1:10" x14ac:dyDescent="0.25">
      <c r="A44" s="14"/>
      <c r="B44" s="14" t="s">
        <v>17</v>
      </c>
      <c r="C44" s="14" t="s">
        <v>93</v>
      </c>
      <c r="D44" s="15">
        <f>'Matrix Y1'!F44</f>
        <v>0</v>
      </c>
      <c r="E44" s="15">
        <f>'Matrix Y2'!F44</f>
        <v>0</v>
      </c>
      <c r="F44" s="15">
        <f>'Matrix Y3'!F44</f>
        <v>0</v>
      </c>
      <c r="G44" s="15">
        <f>'Matrix Y4'!F44</f>
        <v>0</v>
      </c>
      <c r="H44" s="15">
        <f>'Matrix Y5'!F44</f>
        <v>0</v>
      </c>
      <c r="I44" s="5"/>
      <c r="J44" s="3"/>
    </row>
    <row r="45" spans="1:10" x14ac:dyDescent="0.25">
      <c r="A45" s="14"/>
      <c r="B45" s="14"/>
      <c r="C45" s="14"/>
      <c r="D45" s="16"/>
      <c r="E45" s="16"/>
      <c r="F45" s="16"/>
      <c r="G45" s="16"/>
      <c r="H45" s="16"/>
      <c r="I45" s="5"/>
      <c r="J45" s="3"/>
    </row>
    <row r="46" spans="1:10" x14ac:dyDescent="0.25">
      <c r="A46" s="14"/>
      <c r="B46" s="14" t="s">
        <v>34</v>
      </c>
      <c r="C46" s="14" t="s">
        <v>58</v>
      </c>
      <c r="D46" s="15">
        <f>'Matrix Y1'!F46</f>
        <v>0</v>
      </c>
      <c r="E46" s="15">
        <f>'Matrix Y2'!F46</f>
        <v>0</v>
      </c>
      <c r="F46" s="15">
        <f>'Matrix Y3'!F46</f>
        <v>0</v>
      </c>
      <c r="G46" s="15">
        <f>'Matrix Y4'!F46</f>
        <v>0</v>
      </c>
      <c r="H46" s="15">
        <f>'Matrix Y5'!F46</f>
        <v>0</v>
      </c>
      <c r="I46" s="5"/>
      <c r="J46" s="3"/>
    </row>
    <row r="47" spans="1:10" x14ac:dyDescent="0.25">
      <c r="A47" s="14"/>
      <c r="B47" s="14" t="s">
        <v>35</v>
      </c>
      <c r="C47" s="14" t="s">
        <v>59</v>
      </c>
      <c r="D47" s="15">
        <f>'Matrix Y1'!F47</f>
        <v>0</v>
      </c>
      <c r="E47" s="15">
        <f>'Matrix Y2'!F47</f>
        <v>0</v>
      </c>
      <c r="F47" s="15">
        <f>'Matrix Y3'!F47</f>
        <v>0</v>
      </c>
      <c r="G47" s="15">
        <f>'Matrix Y4'!F47</f>
        <v>0</v>
      </c>
      <c r="H47" s="15">
        <f>'Matrix Y5'!F47</f>
        <v>0</v>
      </c>
      <c r="I47" s="5"/>
      <c r="J47" s="3"/>
    </row>
    <row r="48" spans="1:10" x14ac:dyDescent="0.25">
      <c r="A48" s="14"/>
      <c r="B48" s="14"/>
      <c r="C48" s="14"/>
      <c r="D48" s="16"/>
      <c r="E48" s="16"/>
      <c r="F48" s="16"/>
      <c r="G48" s="16"/>
      <c r="H48" s="16"/>
      <c r="I48" s="5"/>
      <c r="J48" s="3"/>
    </row>
    <row r="49" spans="1:10" x14ac:dyDescent="0.25">
      <c r="A49" s="14"/>
      <c r="B49" s="14" t="s">
        <v>36</v>
      </c>
      <c r="C49" s="14" t="s">
        <v>87</v>
      </c>
      <c r="D49" s="15">
        <f>'Matrix Y1'!F49</f>
        <v>0</v>
      </c>
      <c r="E49" s="15">
        <f>'Matrix Y2'!F49</f>
        <v>0</v>
      </c>
      <c r="F49" s="15">
        <f>'Matrix Y3'!F49</f>
        <v>0</v>
      </c>
      <c r="G49" s="15">
        <f>'Matrix Y4'!F49</f>
        <v>0</v>
      </c>
      <c r="H49" s="15">
        <f>'Matrix Y5'!F49</f>
        <v>0</v>
      </c>
      <c r="I49" s="5"/>
      <c r="J49" s="3"/>
    </row>
    <row r="50" spans="1:10" x14ac:dyDescent="0.25">
      <c r="A50" s="14"/>
      <c r="B50" s="14"/>
      <c r="C50" s="14"/>
      <c r="D50" s="16"/>
      <c r="E50" s="16"/>
      <c r="F50" s="16"/>
      <c r="G50" s="16"/>
      <c r="H50" s="16"/>
      <c r="I50" s="5"/>
      <c r="J50" s="3"/>
    </row>
    <row r="51" spans="1:10" x14ac:dyDescent="0.25">
      <c r="A51" s="13" t="s">
        <v>75</v>
      </c>
      <c r="B51" s="13"/>
      <c r="C51" s="13" t="s">
        <v>63</v>
      </c>
      <c r="D51" s="15">
        <f>'Matrix Y1'!F51</f>
        <v>0</v>
      </c>
      <c r="E51" s="15">
        <f>'Matrix Y2'!F51</f>
        <v>0</v>
      </c>
      <c r="F51" s="15">
        <f>'Matrix Y3'!F51</f>
        <v>0</v>
      </c>
      <c r="G51" s="15">
        <f>'Matrix Y4'!F51</f>
        <v>0</v>
      </c>
      <c r="H51" s="15">
        <f>'Matrix Y5'!F51</f>
        <v>0</v>
      </c>
      <c r="I51" s="5"/>
      <c r="J51" s="3"/>
    </row>
    <row r="52" spans="1:10" x14ac:dyDescent="0.25">
      <c r="A52" s="14"/>
      <c r="B52" s="14"/>
      <c r="C52" s="14"/>
      <c r="D52" s="16"/>
      <c r="E52" s="16"/>
      <c r="F52" s="16"/>
      <c r="G52" s="16"/>
      <c r="H52" s="16"/>
      <c r="I52" s="5"/>
      <c r="J52" s="3"/>
    </row>
    <row r="53" spans="1:10" x14ac:dyDescent="0.25">
      <c r="A53" s="14"/>
      <c r="B53" s="14"/>
      <c r="C53" s="14"/>
      <c r="D53" s="16"/>
      <c r="E53" s="16"/>
      <c r="F53" s="16"/>
      <c r="G53" s="16"/>
      <c r="H53" s="16"/>
      <c r="I53" s="5"/>
      <c r="J53" s="3"/>
    </row>
    <row r="54" spans="1:10" x14ac:dyDescent="0.25">
      <c r="A54" s="13" t="s">
        <v>80</v>
      </c>
      <c r="B54" s="14"/>
      <c r="C54" s="13" t="s">
        <v>81</v>
      </c>
      <c r="D54" s="15">
        <f>+D51+D42+D33+D20+D9+D7+D5</f>
        <v>0</v>
      </c>
      <c r="E54" s="15">
        <f>+E51+E42+E33+E20+E9+E7+E5</f>
        <v>0</v>
      </c>
      <c r="F54" s="15">
        <f>+F51+F42+F33+F20+F9+F7+F5</f>
        <v>0</v>
      </c>
      <c r="G54" s="15">
        <f>+G51+G42+G33+G20+G9+G7+G5</f>
        <v>0</v>
      </c>
      <c r="H54" s="15">
        <f>H51+H42+H33+H20+H9+H7+H5</f>
        <v>0</v>
      </c>
      <c r="I54" s="5"/>
      <c r="J54" s="3"/>
    </row>
    <row r="55" spans="1:10" x14ac:dyDescent="0.25">
      <c r="A55" s="13"/>
      <c r="B55" s="14"/>
      <c r="C55" s="13" t="s">
        <v>86</v>
      </c>
      <c r="D55" s="16"/>
      <c r="E55" s="16"/>
      <c r="F55" s="16"/>
      <c r="G55" s="16"/>
      <c r="H55" s="15">
        <f>D54+E54+F54+G54+H54</f>
        <v>0</v>
      </c>
      <c r="I55" s="5"/>
      <c r="J55" s="3"/>
    </row>
    <row r="56" spans="1:10" ht="33.75" x14ac:dyDescent="0.25">
      <c r="A56" s="58" t="s">
        <v>13</v>
      </c>
      <c r="B56" s="58"/>
      <c r="C56" s="14" t="s">
        <v>60</v>
      </c>
      <c r="D56" s="15"/>
      <c r="E56" s="15"/>
      <c r="F56" s="15"/>
      <c r="G56" s="15"/>
      <c r="H56" s="15"/>
      <c r="I56" s="5"/>
      <c r="J56" s="3"/>
    </row>
    <row r="57" spans="1:10" x14ac:dyDescent="0.25">
      <c r="A57" s="9"/>
      <c r="B57" s="9"/>
      <c r="C57" s="9"/>
      <c r="D57" s="9"/>
      <c r="E57" s="9"/>
      <c r="F57" s="9"/>
      <c r="G57" s="9"/>
      <c r="H57" s="10"/>
      <c r="I57" s="8"/>
      <c r="J57" s="2"/>
    </row>
    <row r="58" spans="1:10" x14ac:dyDescent="0.25">
      <c r="A58" s="9"/>
      <c r="B58" s="9"/>
      <c r="C58" s="9"/>
      <c r="D58" s="9"/>
      <c r="E58" s="9"/>
      <c r="F58" s="9"/>
      <c r="G58" s="9"/>
      <c r="H58" s="9"/>
      <c r="J58" s="2"/>
    </row>
  </sheetData>
  <mergeCells count="3">
    <mergeCell ref="A1:H1"/>
    <mergeCell ref="A2:B2"/>
    <mergeCell ref="A56:B56"/>
  </mergeCells>
  <pageMargins left="0.25" right="0.25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28" workbookViewId="0">
      <selection activeCell="A53" sqref="A53:XFD53"/>
    </sheetView>
  </sheetViews>
  <sheetFormatPr defaultRowHeight="15" x14ac:dyDescent="0.25"/>
  <cols>
    <col min="1" max="1" width="6.42578125" customWidth="1"/>
    <col min="2" max="2" width="7.28515625" bestFit="1" customWidth="1"/>
    <col min="3" max="3" width="47.42578125" customWidth="1"/>
    <col min="4" max="4" width="10.7109375" style="52" customWidth="1"/>
    <col min="5" max="5" width="11.85546875" customWidth="1"/>
    <col min="6" max="6" width="12.140625" customWidth="1"/>
    <col min="8" max="8" width="14.28515625" bestFit="1" customWidth="1"/>
    <col min="9" max="9" width="11.5703125" bestFit="1" customWidth="1"/>
  </cols>
  <sheetData>
    <row r="1" spans="1:9" x14ac:dyDescent="0.25">
      <c r="A1" s="59" t="s">
        <v>76</v>
      </c>
      <c r="B1" s="60"/>
      <c r="C1" s="60"/>
      <c r="D1" s="60"/>
      <c r="E1" s="60"/>
      <c r="F1" s="61"/>
    </row>
    <row r="2" spans="1:9" ht="15.75" thickBot="1" x14ac:dyDescent="0.3">
      <c r="A2" s="62" t="s">
        <v>0</v>
      </c>
      <c r="B2" s="63"/>
      <c r="C2" s="35" t="s">
        <v>1</v>
      </c>
      <c r="D2" s="43" t="s">
        <v>65</v>
      </c>
      <c r="E2" s="36" t="s">
        <v>66</v>
      </c>
      <c r="F2" s="37" t="s">
        <v>67</v>
      </c>
      <c r="G2" s="4"/>
      <c r="H2" s="4"/>
    </row>
    <row r="3" spans="1:9" ht="22.5" x14ac:dyDescent="0.25">
      <c r="A3" s="17" t="s">
        <v>38</v>
      </c>
      <c r="B3" s="18" t="s">
        <v>37</v>
      </c>
      <c r="C3" s="19"/>
      <c r="D3" s="47"/>
      <c r="E3" s="42"/>
      <c r="F3" s="38"/>
      <c r="G3" s="5"/>
      <c r="H3" s="3"/>
    </row>
    <row r="4" spans="1:9" ht="15.75" thickBot="1" x14ac:dyDescent="0.3">
      <c r="A4" s="22"/>
      <c r="B4" s="23"/>
      <c r="C4" s="23"/>
      <c r="D4" s="45"/>
      <c r="E4" s="24"/>
      <c r="F4" s="25"/>
      <c r="G4" s="5"/>
      <c r="H4" s="3"/>
    </row>
    <row r="5" spans="1:9" x14ac:dyDescent="0.25">
      <c r="A5" s="39" t="s">
        <v>69</v>
      </c>
      <c r="B5" s="18"/>
      <c r="C5" s="18" t="s">
        <v>61</v>
      </c>
      <c r="D5" s="46">
        <v>1</v>
      </c>
      <c r="E5" s="19"/>
      <c r="F5" s="21">
        <f>D5*E5</f>
        <v>0</v>
      </c>
      <c r="G5" s="5"/>
      <c r="H5" s="3"/>
    </row>
    <row r="6" spans="1:9" ht="15.75" thickBot="1" x14ac:dyDescent="0.3">
      <c r="A6" s="40"/>
      <c r="B6" s="23"/>
      <c r="C6" s="23"/>
      <c r="D6" s="45"/>
      <c r="E6" s="24"/>
      <c r="F6" s="25"/>
      <c r="G6" s="5"/>
      <c r="H6" s="3"/>
    </row>
    <row r="7" spans="1:9" x14ac:dyDescent="0.25">
      <c r="A7" s="39" t="s">
        <v>70</v>
      </c>
      <c r="B7" s="18"/>
      <c r="C7" s="18" t="s">
        <v>62</v>
      </c>
      <c r="D7" s="44">
        <v>12</v>
      </c>
      <c r="E7" s="20"/>
      <c r="F7" s="21">
        <f>D7*E7</f>
        <v>0</v>
      </c>
      <c r="G7" s="6"/>
    </row>
    <row r="8" spans="1:9" ht="15.75" thickBot="1" x14ac:dyDescent="0.3">
      <c r="A8" s="40"/>
      <c r="B8" s="23"/>
      <c r="C8" s="23"/>
      <c r="D8" s="45"/>
      <c r="E8" s="24"/>
      <c r="F8" s="25"/>
      <c r="G8" s="6"/>
    </row>
    <row r="9" spans="1:9" x14ac:dyDescent="0.25">
      <c r="A9" s="39" t="s">
        <v>71</v>
      </c>
      <c r="B9" s="18"/>
      <c r="C9" s="18" t="s">
        <v>39</v>
      </c>
      <c r="D9" s="47"/>
      <c r="E9" s="26"/>
      <c r="F9" s="27"/>
      <c r="G9" s="5"/>
      <c r="H9" s="3"/>
    </row>
    <row r="10" spans="1:9" x14ac:dyDescent="0.25">
      <c r="A10" s="41"/>
      <c r="B10" s="14" t="s">
        <v>3</v>
      </c>
      <c r="C10" s="14" t="s">
        <v>89</v>
      </c>
      <c r="D10" s="48">
        <v>9</v>
      </c>
      <c r="E10" s="15"/>
      <c r="F10" s="29">
        <f>D10*E10</f>
        <v>0</v>
      </c>
      <c r="G10" s="6"/>
      <c r="H10" s="3"/>
      <c r="I10" s="7"/>
    </row>
    <row r="11" spans="1:9" x14ac:dyDescent="0.25">
      <c r="A11" s="41"/>
      <c r="B11" s="14" t="s">
        <v>4</v>
      </c>
      <c r="C11" s="14" t="s">
        <v>90</v>
      </c>
      <c r="D11" s="48">
        <v>48</v>
      </c>
      <c r="E11" s="15"/>
      <c r="F11" s="29">
        <f>D11*E11</f>
        <v>0</v>
      </c>
      <c r="G11" s="5"/>
      <c r="H11" s="3"/>
      <c r="I11" s="1"/>
    </row>
    <row r="12" spans="1:9" x14ac:dyDescent="0.25">
      <c r="A12" s="41"/>
      <c r="B12" s="14" t="s">
        <v>5</v>
      </c>
      <c r="C12" s="14" t="s">
        <v>91</v>
      </c>
      <c r="D12" s="48">
        <v>46</v>
      </c>
      <c r="E12" s="15"/>
      <c r="F12" s="29">
        <f>D12*E12</f>
        <v>0</v>
      </c>
      <c r="G12" s="5"/>
      <c r="H12" s="3"/>
      <c r="I12" s="1"/>
    </row>
    <row r="13" spans="1:9" x14ac:dyDescent="0.25">
      <c r="A13" s="41"/>
      <c r="B13" s="14" t="s">
        <v>14</v>
      </c>
      <c r="C13" s="14" t="s">
        <v>92</v>
      </c>
      <c r="D13" s="48">
        <v>180</v>
      </c>
      <c r="E13" s="15"/>
      <c r="F13" s="29">
        <f>D13*E13</f>
        <v>0</v>
      </c>
      <c r="G13" s="6"/>
      <c r="H13" s="3"/>
      <c r="I13" s="1"/>
    </row>
    <row r="14" spans="1:9" x14ac:dyDescent="0.25">
      <c r="A14" s="41"/>
      <c r="B14" s="14"/>
      <c r="C14" s="14"/>
      <c r="D14" s="49"/>
      <c r="E14" s="16"/>
      <c r="F14" s="30"/>
      <c r="G14" s="5"/>
      <c r="H14" s="3"/>
      <c r="I14" s="1"/>
    </row>
    <row r="15" spans="1:9" x14ac:dyDescent="0.25">
      <c r="A15" s="41"/>
      <c r="B15" s="14" t="s">
        <v>24</v>
      </c>
      <c r="C15" s="14" t="s">
        <v>44</v>
      </c>
      <c r="D15" s="48">
        <v>66</v>
      </c>
      <c r="E15" s="15"/>
      <c r="F15" s="29">
        <f>D15*E15</f>
        <v>0</v>
      </c>
      <c r="G15" s="5"/>
      <c r="H15" s="3"/>
      <c r="I15" s="1"/>
    </row>
    <row r="16" spans="1:9" x14ac:dyDescent="0.25">
      <c r="A16" s="41"/>
      <c r="B16" s="14" t="s">
        <v>25</v>
      </c>
      <c r="C16" s="14" t="s">
        <v>45</v>
      </c>
      <c r="D16" s="48">
        <v>7</v>
      </c>
      <c r="E16" s="15"/>
      <c r="F16" s="29">
        <f>D16*E16</f>
        <v>0</v>
      </c>
      <c r="G16" s="6"/>
      <c r="H16" s="3"/>
      <c r="I16" s="1"/>
    </row>
    <row r="17" spans="1:9" x14ac:dyDescent="0.25">
      <c r="A17" s="41"/>
      <c r="B17" s="14"/>
      <c r="C17" s="14"/>
      <c r="D17" s="49"/>
      <c r="E17" s="16"/>
      <c r="F17" s="30"/>
      <c r="G17" s="6"/>
      <c r="H17" s="3"/>
      <c r="I17" s="1"/>
    </row>
    <row r="18" spans="1:9" x14ac:dyDescent="0.25">
      <c r="A18" s="41"/>
      <c r="B18" s="14" t="s">
        <v>26</v>
      </c>
      <c r="C18" s="14" t="s">
        <v>87</v>
      </c>
      <c r="D18" s="48">
        <v>20</v>
      </c>
      <c r="E18" s="15"/>
      <c r="F18" s="29">
        <f>D18*E18</f>
        <v>0</v>
      </c>
      <c r="G18" s="6"/>
      <c r="H18" s="3"/>
      <c r="I18" s="1"/>
    </row>
    <row r="19" spans="1:9" ht="15.75" thickBot="1" x14ac:dyDescent="0.3">
      <c r="A19" s="40"/>
      <c r="B19" s="23"/>
      <c r="C19" s="23"/>
      <c r="D19" s="45"/>
      <c r="E19" s="24"/>
      <c r="F19" s="25"/>
      <c r="G19" s="5"/>
      <c r="H19" s="3"/>
      <c r="I19" s="1"/>
    </row>
    <row r="20" spans="1:9" x14ac:dyDescent="0.25">
      <c r="A20" s="39" t="s">
        <v>72</v>
      </c>
      <c r="B20" s="18"/>
      <c r="C20" s="18" t="s">
        <v>40</v>
      </c>
      <c r="D20" s="47"/>
      <c r="E20" s="26"/>
      <c r="F20" s="27"/>
      <c r="G20" s="5"/>
      <c r="H20" s="3"/>
      <c r="I20" s="1"/>
    </row>
    <row r="21" spans="1:9" x14ac:dyDescent="0.25">
      <c r="A21" s="41"/>
      <c r="B21" s="14" t="s">
        <v>7</v>
      </c>
      <c r="C21" s="14" t="s">
        <v>46</v>
      </c>
      <c r="D21" s="48">
        <v>0</v>
      </c>
      <c r="E21" s="15"/>
      <c r="F21" s="29">
        <f>D21*E21</f>
        <v>0</v>
      </c>
      <c r="G21" s="5"/>
      <c r="H21" s="3"/>
      <c r="I21" s="1"/>
    </row>
    <row r="22" spans="1:9" x14ac:dyDescent="0.25">
      <c r="A22" s="41"/>
      <c r="B22" s="14" t="s">
        <v>8</v>
      </c>
      <c r="C22" s="14" t="s">
        <v>47</v>
      </c>
      <c r="D22" s="48">
        <v>0</v>
      </c>
      <c r="E22" s="15"/>
      <c r="F22" s="29">
        <f>D22*E22</f>
        <v>0</v>
      </c>
      <c r="G22" s="6"/>
      <c r="H22" s="3"/>
    </row>
    <row r="23" spans="1:9" x14ac:dyDescent="0.25">
      <c r="A23" s="41"/>
      <c r="B23" s="14" t="s">
        <v>9</v>
      </c>
      <c r="C23" s="14" t="s">
        <v>48</v>
      </c>
      <c r="D23" s="48">
        <v>4</v>
      </c>
      <c r="E23" s="15"/>
      <c r="F23" s="29">
        <f>D23*E23</f>
        <v>0</v>
      </c>
      <c r="G23" s="5"/>
      <c r="H23" s="3"/>
    </row>
    <row r="24" spans="1:9" x14ac:dyDescent="0.25">
      <c r="A24" s="41"/>
      <c r="B24" s="14" t="s">
        <v>18</v>
      </c>
      <c r="C24" s="14" t="s">
        <v>49</v>
      </c>
      <c r="D24" s="48">
        <v>230</v>
      </c>
      <c r="E24" s="15"/>
      <c r="F24" s="29">
        <f>D24*E24</f>
        <v>0</v>
      </c>
      <c r="G24" s="5"/>
      <c r="H24" s="3"/>
    </row>
    <row r="25" spans="1:9" x14ac:dyDescent="0.25">
      <c r="A25" s="41"/>
      <c r="B25" s="14"/>
      <c r="C25" s="14"/>
      <c r="D25" s="49"/>
      <c r="E25" s="16"/>
      <c r="F25" s="30"/>
      <c r="G25" s="5"/>
      <c r="H25" s="3"/>
    </row>
    <row r="26" spans="1:9" x14ac:dyDescent="0.25">
      <c r="A26" s="41"/>
      <c r="B26" s="14" t="s">
        <v>27</v>
      </c>
      <c r="C26" s="14" t="s">
        <v>50</v>
      </c>
      <c r="D26" s="48">
        <v>35</v>
      </c>
      <c r="E26" s="15"/>
      <c r="F26" s="29">
        <f>D26*E26</f>
        <v>0</v>
      </c>
      <c r="G26" s="6"/>
      <c r="H26" s="3"/>
    </row>
    <row r="27" spans="1:9" x14ac:dyDescent="0.25">
      <c r="A27" s="41"/>
      <c r="B27" s="14" t="s">
        <v>28</v>
      </c>
      <c r="C27" s="14" t="s">
        <v>51</v>
      </c>
      <c r="D27" s="48">
        <v>79</v>
      </c>
      <c r="E27" s="15"/>
      <c r="F27" s="29">
        <f>D27*E27</f>
        <v>0</v>
      </c>
      <c r="G27" s="5"/>
      <c r="H27" s="3"/>
    </row>
    <row r="28" spans="1:9" x14ac:dyDescent="0.25">
      <c r="A28" s="41"/>
      <c r="B28" s="14"/>
      <c r="C28" s="14"/>
      <c r="D28" s="49"/>
      <c r="E28" s="16"/>
      <c r="F28" s="30"/>
      <c r="G28" s="5"/>
      <c r="H28" s="3"/>
    </row>
    <row r="29" spans="1:9" x14ac:dyDescent="0.25">
      <c r="A29" s="41"/>
      <c r="B29" s="14" t="s">
        <v>29</v>
      </c>
      <c r="C29" s="14" t="s">
        <v>52</v>
      </c>
      <c r="D29" s="48">
        <v>228</v>
      </c>
      <c r="E29" s="15"/>
      <c r="F29" s="29">
        <f>D29*E29</f>
        <v>0</v>
      </c>
      <c r="G29" s="5"/>
      <c r="H29" s="3"/>
    </row>
    <row r="30" spans="1:9" x14ac:dyDescent="0.25">
      <c r="A30" s="41"/>
      <c r="B30" s="14"/>
      <c r="C30" s="14"/>
      <c r="D30" s="49"/>
      <c r="E30" s="16"/>
      <c r="F30" s="30"/>
      <c r="G30" s="5"/>
      <c r="H30" s="3"/>
    </row>
    <row r="31" spans="1:9" x14ac:dyDescent="0.25">
      <c r="A31" s="41"/>
      <c r="B31" s="14" t="s">
        <v>30</v>
      </c>
      <c r="C31" s="14" t="s">
        <v>87</v>
      </c>
      <c r="D31" s="48">
        <v>22</v>
      </c>
      <c r="E31" s="15"/>
      <c r="F31" s="29">
        <f>D31*E31</f>
        <v>0</v>
      </c>
      <c r="G31" s="5"/>
      <c r="H31" s="3"/>
    </row>
    <row r="32" spans="1:9" ht="15.75" thickBot="1" x14ac:dyDescent="0.3">
      <c r="A32" s="40"/>
      <c r="B32" s="23"/>
      <c r="C32" s="23"/>
      <c r="D32" s="45"/>
      <c r="E32" s="24"/>
      <c r="F32" s="25"/>
      <c r="G32" s="5"/>
      <c r="H32" s="3"/>
    </row>
    <row r="33" spans="1:8" x14ac:dyDescent="0.25">
      <c r="A33" s="39" t="s">
        <v>73</v>
      </c>
      <c r="B33" s="18"/>
      <c r="C33" s="18" t="s">
        <v>41</v>
      </c>
      <c r="D33" s="47"/>
      <c r="E33" s="26"/>
      <c r="F33" s="27"/>
      <c r="G33" s="5"/>
      <c r="H33" s="3"/>
    </row>
    <row r="34" spans="1:8" x14ac:dyDescent="0.25">
      <c r="A34" s="41"/>
      <c r="B34" s="14" t="s">
        <v>11</v>
      </c>
      <c r="C34" s="14" t="s">
        <v>53</v>
      </c>
      <c r="D34" s="48">
        <v>123</v>
      </c>
      <c r="E34" s="15"/>
      <c r="F34" s="29">
        <f>D34*E34</f>
        <v>0</v>
      </c>
      <c r="G34" s="5"/>
      <c r="H34" s="3"/>
    </row>
    <row r="35" spans="1:8" x14ac:dyDescent="0.25">
      <c r="A35" s="41"/>
      <c r="B35" s="14" t="s">
        <v>12</v>
      </c>
      <c r="C35" s="14" t="s">
        <v>54</v>
      </c>
      <c r="D35" s="48">
        <v>167</v>
      </c>
      <c r="E35" s="15"/>
      <c r="F35" s="29">
        <f>D35*E35</f>
        <v>0</v>
      </c>
      <c r="G35" s="5"/>
      <c r="H35" s="3"/>
    </row>
    <row r="36" spans="1:8" x14ac:dyDescent="0.25">
      <c r="A36" s="41"/>
      <c r="B36" s="14"/>
      <c r="C36" s="14"/>
      <c r="D36" s="49"/>
      <c r="E36" s="16"/>
      <c r="F36" s="30"/>
      <c r="G36" s="5"/>
      <c r="H36" s="3"/>
    </row>
    <row r="37" spans="1:8" x14ac:dyDescent="0.25">
      <c r="A37" s="41"/>
      <c r="B37" s="14" t="s">
        <v>31</v>
      </c>
      <c r="C37" s="14" t="s">
        <v>55</v>
      </c>
      <c r="D37" s="48">
        <v>30</v>
      </c>
      <c r="E37" s="15"/>
      <c r="F37" s="29">
        <f>D37*E37</f>
        <v>0</v>
      </c>
      <c r="G37" s="5"/>
      <c r="H37" s="3"/>
    </row>
    <row r="38" spans="1:8" x14ac:dyDescent="0.25">
      <c r="A38" s="41"/>
      <c r="B38" s="14" t="s">
        <v>32</v>
      </c>
      <c r="C38" s="14" t="s">
        <v>56</v>
      </c>
      <c r="D38" s="48">
        <v>32</v>
      </c>
      <c r="E38" s="15"/>
      <c r="F38" s="29">
        <f>D38*E38</f>
        <v>0</v>
      </c>
      <c r="G38" s="5"/>
      <c r="H38" s="3"/>
    </row>
    <row r="39" spans="1:8" x14ac:dyDescent="0.25">
      <c r="A39" s="41"/>
      <c r="B39" s="14"/>
      <c r="C39" s="14"/>
      <c r="D39" s="49"/>
      <c r="E39" s="16"/>
      <c r="F39" s="30"/>
      <c r="G39" s="5"/>
      <c r="H39" s="3"/>
    </row>
    <row r="40" spans="1:8" x14ac:dyDescent="0.25">
      <c r="A40" s="41"/>
      <c r="B40" s="14" t="s">
        <v>33</v>
      </c>
      <c r="C40" s="14" t="s">
        <v>87</v>
      </c>
      <c r="D40" s="48">
        <v>24</v>
      </c>
      <c r="E40" s="15"/>
      <c r="F40" s="29">
        <f>D40*E40</f>
        <v>0</v>
      </c>
      <c r="G40" s="5"/>
      <c r="H40" s="3"/>
    </row>
    <row r="41" spans="1:8" ht="15.75" thickBot="1" x14ac:dyDescent="0.3">
      <c r="A41" s="40"/>
      <c r="B41" s="23"/>
      <c r="C41" s="23"/>
      <c r="D41" s="45"/>
      <c r="E41" s="24"/>
      <c r="F41" s="25"/>
      <c r="G41" s="5"/>
      <c r="H41" s="3"/>
    </row>
    <row r="42" spans="1:8" x14ac:dyDescent="0.25">
      <c r="A42" s="39" t="s">
        <v>74</v>
      </c>
      <c r="B42" s="18"/>
      <c r="C42" s="18" t="s">
        <v>42</v>
      </c>
      <c r="D42" s="44"/>
      <c r="E42" s="20"/>
      <c r="F42" s="31"/>
      <c r="G42" s="5"/>
      <c r="H42" s="3"/>
    </row>
    <row r="43" spans="1:8" x14ac:dyDescent="0.25">
      <c r="A43" s="41"/>
      <c r="B43" s="14" t="s">
        <v>16</v>
      </c>
      <c r="C43" s="14" t="s">
        <v>57</v>
      </c>
      <c r="D43" s="48">
        <v>123</v>
      </c>
      <c r="E43" s="15"/>
      <c r="F43" s="29">
        <f>D43*E43</f>
        <v>0</v>
      </c>
      <c r="G43" s="5"/>
      <c r="H43" s="3"/>
    </row>
    <row r="44" spans="1:8" x14ac:dyDescent="0.25">
      <c r="A44" s="41"/>
      <c r="B44" s="14" t="s">
        <v>17</v>
      </c>
      <c r="C44" s="14" t="s">
        <v>93</v>
      </c>
      <c r="D44" s="48">
        <v>167</v>
      </c>
      <c r="E44" s="15"/>
      <c r="F44" s="29">
        <f>D44*E44</f>
        <v>0</v>
      </c>
      <c r="G44" s="5"/>
      <c r="H44" s="3"/>
    </row>
    <row r="45" spans="1:8" x14ac:dyDescent="0.25">
      <c r="A45" s="41"/>
      <c r="B45" s="14"/>
      <c r="C45" s="14"/>
      <c r="D45" s="49"/>
      <c r="E45" s="16"/>
      <c r="F45" s="30"/>
      <c r="G45" s="5"/>
      <c r="H45" s="3"/>
    </row>
    <row r="46" spans="1:8" x14ac:dyDescent="0.25">
      <c r="A46" s="41"/>
      <c r="B46" s="14" t="s">
        <v>34</v>
      </c>
      <c r="C46" s="14" t="s">
        <v>58</v>
      </c>
      <c r="D46" s="48">
        <v>30</v>
      </c>
      <c r="E46" s="15"/>
      <c r="F46" s="29">
        <f>D46*E46</f>
        <v>0</v>
      </c>
      <c r="G46" s="5"/>
      <c r="H46" s="3"/>
    </row>
    <row r="47" spans="1:8" x14ac:dyDescent="0.25">
      <c r="A47" s="41"/>
      <c r="B47" s="14" t="s">
        <v>35</v>
      </c>
      <c r="C47" s="14" t="s">
        <v>59</v>
      </c>
      <c r="D47" s="48">
        <v>32</v>
      </c>
      <c r="E47" s="15"/>
      <c r="F47" s="29">
        <f>D47*E47</f>
        <v>0</v>
      </c>
      <c r="G47" s="5"/>
      <c r="H47" s="3"/>
    </row>
    <row r="48" spans="1:8" x14ac:dyDescent="0.25">
      <c r="A48" s="41"/>
      <c r="B48" s="14"/>
      <c r="C48" s="14"/>
      <c r="D48" s="49"/>
      <c r="E48" s="16"/>
      <c r="F48" s="30"/>
      <c r="G48" s="5"/>
      <c r="H48" s="3"/>
    </row>
    <row r="49" spans="1:8" x14ac:dyDescent="0.25">
      <c r="A49" s="41"/>
      <c r="B49" s="14" t="s">
        <v>36</v>
      </c>
      <c r="C49" s="14" t="s">
        <v>87</v>
      </c>
      <c r="D49" s="48">
        <v>26</v>
      </c>
      <c r="E49" s="15"/>
      <c r="F49" s="29">
        <f>D49*E49</f>
        <v>0</v>
      </c>
      <c r="G49" s="5"/>
      <c r="H49" s="3"/>
    </row>
    <row r="50" spans="1:8" ht="15.75" thickBot="1" x14ac:dyDescent="0.3">
      <c r="A50" s="40"/>
      <c r="B50" s="23"/>
      <c r="C50" s="23"/>
      <c r="D50" s="45"/>
      <c r="E50" s="24"/>
      <c r="F50" s="25"/>
      <c r="G50" s="5"/>
      <c r="H50" s="3"/>
    </row>
    <row r="51" spans="1:8" x14ac:dyDescent="0.25">
      <c r="A51" s="39" t="s">
        <v>75</v>
      </c>
      <c r="B51" s="18"/>
      <c r="C51" s="18" t="s">
        <v>63</v>
      </c>
      <c r="D51" s="44">
        <v>12</v>
      </c>
      <c r="E51" s="20"/>
      <c r="F51" s="21">
        <f>D51*E51</f>
        <v>0</v>
      </c>
      <c r="G51" s="5"/>
      <c r="H51" s="3"/>
    </row>
    <row r="52" spans="1:8" ht="15.75" thickBot="1" x14ac:dyDescent="0.3">
      <c r="A52" s="40"/>
      <c r="B52" s="23"/>
      <c r="C52" s="23"/>
      <c r="D52" s="45"/>
      <c r="E52" s="24"/>
      <c r="F52" s="25"/>
      <c r="G52" s="5"/>
      <c r="H52" s="3"/>
    </row>
    <row r="53" spans="1:8" ht="15.75" thickBot="1" x14ac:dyDescent="0.3">
      <c r="A53" s="40"/>
      <c r="B53" s="23"/>
      <c r="C53" s="23"/>
      <c r="D53" s="45"/>
      <c r="E53" s="24"/>
      <c r="F53" s="25"/>
      <c r="G53" s="5"/>
      <c r="H53" s="3"/>
    </row>
    <row r="54" spans="1:8" ht="33.75" x14ac:dyDescent="0.25">
      <c r="A54" s="64" t="s">
        <v>13</v>
      </c>
      <c r="B54" s="65"/>
      <c r="C54" s="19" t="s">
        <v>60</v>
      </c>
      <c r="D54" s="47"/>
      <c r="E54" s="26"/>
      <c r="F54" s="27"/>
      <c r="G54" s="5"/>
      <c r="H54" s="3"/>
    </row>
    <row r="55" spans="1:8" ht="15.75" thickBot="1" x14ac:dyDescent="0.3">
      <c r="A55" s="22"/>
      <c r="B55" s="23"/>
      <c r="C55" s="23"/>
      <c r="D55" s="45"/>
      <c r="E55" s="24"/>
      <c r="F55" s="25"/>
      <c r="G55" s="5"/>
      <c r="H55" s="3"/>
    </row>
    <row r="56" spans="1:8" ht="15.75" thickBot="1" x14ac:dyDescent="0.3">
      <c r="A56" s="54" t="s">
        <v>68</v>
      </c>
      <c r="B56" s="32"/>
      <c r="C56" s="32"/>
      <c r="D56" s="50"/>
      <c r="E56" s="33"/>
      <c r="F56" s="34">
        <f>SUM(F3:F55)</f>
        <v>0</v>
      </c>
      <c r="G56" s="5"/>
      <c r="H56" s="3"/>
    </row>
    <row r="57" spans="1:8" x14ac:dyDescent="0.25">
      <c r="A57" s="66" t="s">
        <v>64</v>
      </c>
      <c r="B57" s="66"/>
      <c r="C57" s="66"/>
      <c r="D57" s="66"/>
      <c r="E57" s="66"/>
      <c r="F57" s="66"/>
      <c r="G57" s="8"/>
      <c r="H57" s="2"/>
    </row>
    <row r="58" spans="1:8" x14ac:dyDescent="0.25">
      <c r="A58" s="9"/>
      <c r="B58" s="9"/>
      <c r="C58" s="9"/>
      <c r="D58" s="51"/>
      <c r="E58" s="9"/>
      <c r="F58" s="9"/>
      <c r="H58" s="2"/>
    </row>
  </sheetData>
  <mergeCells count="4">
    <mergeCell ref="A1:F1"/>
    <mergeCell ref="A2:B2"/>
    <mergeCell ref="A54:B54"/>
    <mergeCell ref="A57:F57"/>
  </mergeCells>
  <pageMargins left="0.25" right="0.25" top="0.75" bottom="0.75" header="0.3" footer="0.3"/>
  <pageSetup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28" workbookViewId="0">
      <selection activeCell="A53" sqref="A53:XFD53"/>
    </sheetView>
  </sheetViews>
  <sheetFormatPr defaultRowHeight="15" x14ac:dyDescent="0.25"/>
  <cols>
    <col min="1" max="1" width="6.42578125" customWidth="1"/>
    <col min="2" max="2" width="7.28515625" bestFit="1" customWidth="1"/>
    <col min="3" max="3" width="47.42578125" customWidth="1"/>
    <col min="4" max="4" width="10.7109375" customWidth="1"/>
    <col min="5" max="5" width="11.85546875" customWidth="1"/>
    <col min="6" max="6" width="12.140625" customWidth="1"/>
    <col min="8" max="8" width="14.28515625" bestFit="1" customWidth="1"/>
    <col min="9" max="9" width="11.5703125" bestFit="1" customWidth="1"/>
  </cols>
  <sheetData>
    <row r="1" spans="1:9" x14ac:dyDescent="0.25">
      <c r="A1" s="59" t="s">
        <v>77</v>
      </c>
      <c r="B1" s="60"/>
      <c r="C1" s="60"/>
      <c r="D1" s="60"/>
      <c r="E1" s="60"/>
      <c r="F1" s="61"/>
    </row>
    <row r="2" spans="1:9" ht="15.75" thickBot="1" x14ac:dyDescent="0.3">
      <c r="A2" s="62" t="s">
        <v>0</v>
      </c>
      <c r="B2" s="63"/>
      <c r="C2" s="35" t="s">
        <v>1</v>
      </c>
      <c r="D2" s="36" t="s">
        <v>65</v>
      </c>
      <c r="E2" s="36" t="s">
        <v>66</v>
      </c>
      <c r="F2" s="37" t="s">
        <v>67</v>
      </c>
      <c r="G2" s="4"/>
      <c r="H2" s="4"/>
    </row>
    <row r="3" spans="1:9" ht="22.5" x14ac:dyDescent="0.25">
      <c r="A3" s="17" t="s">
        <v>38</v>
      </c>
      <c r="B3" s="18" t="s">
        <v>37</v>
      </c>
      <c r="C3" s="19"/>
      <c r="D3" s="47"/>
      <c r="E3" s="42"/>
      <c r="F3" s="38"/>
      <c r="G3" s="5"/>
      <c r="H3" s="3"/>
    </row>
    <row r="4" spans="1:9" ht="15.75" thickBot="1" x14ac:dyDescent="0.3">
      <c r="A4" s="22"/>
      <c r="B4" s="23"/>
      <c r="C4" s="23"/>
      <c r="D4" s="45"/>
      <c r="E4" s="24"/>
      <c r="F4" s="25"/>
      <c r="G4" s="5"/>
      <c r="H4" s="3"/>
    </row>
    <row r="5" spans="1:9" x14ac:dyDescent="0.25">
      <c r="A5" s="17">
        <v>1001</v>
      </c>
      <c r="B5" s="18"/>
      <c r="C5" s="18" t="s">
        <v>61</v>
      </c>
      <c r="D5" s="53"/>
      <c r="E5" s="42"/>
      <c r="F5" s="38"/>
      <c r="G5" s="5"/>
      <c r="H5" s="3"/>
    </row>
    <row r="6" spans="1:9" ht="15.75" thickBot="1" x14ac:dyDescent="0.3">
      <c r="A6" s="22"/>
      <c r="B6" s="23"/>
      <c r="C6" s="23"/>
      <c r="D6" s="45"/>
      <c r="E6" s="24"/>
      <c r="F6" s="25"/>
      <c r="G6" s="5"/>
      <c r="H6" s="3"/>
    </row>
    <row r="7" spans="1:9" x14ac:dyDescent="0.25">
      <c r="A7" s="17">
        <v>1002</v>
      </c>
      <c r="B7" s="18"/>
      <c r="C7" s="18" t="s">
        <v>62</v>
      </c>
      <c r="D7" s="44">
        <v>12</v>
      </c>
      <c r="E7" s="20"/>
      <c r="F7" s="21">
        <f>D7*E7</f>
        <v>0</v>
      </c>
      <c r="G7" s="6"/>
    </row>
    <row r="8" spans="1:9" ht="15.75" thickBot="1" x14ac:dyDescent="0.3">
      <c r="A8" s="22"/>
      <c r="B8" s="23"/>
      <c r="C8" s="23"/>
      <c r="D8" s="45"/>
      <c r="E8" s="24"/>
      <c r="F8" s="25"/>
      <c r="G8" s="6"/>
    </row>
    <row r="9" spans="1:9" x14ac:dyDescent="0.25">
      <c r="A9" s="17">
        <v>1003</v>
      </c>
      <c r="B9" s="18"/>
      <c r="C9" s="18" t="s">
        <v>39</v>
      </c>
      <c r="D9" s="47"/>
      <c r="E9" s="26"/>
      <c r="F9" s="27"/>
      <c r="G9" s="5"/>
      <c r="H9" s="3"/>
    </row>
    <row r="10" spans="1:9" x14ac:dyDescent="0.25">
      <c r="A10" s="28"/>
      <c r="B10" s="14" t="s">
        <v>3</v>
      </c>
      <c r="C10" s="14" t="s">
        <v>89</v>
      </c>
      <c r="D10" s="48">
        <v>9</v>
      </c>
      <c r="E10" s="15"/>
      <c r="F10" s="29">
        <f>D10*E10</f>
        <v>0</v>
      </c>
      <c r="G10" s="6"/>
      <c r="H10" s="3"/>
      <c r="I10" s="7"/>
    </row>
    <row r="11" spans="1:9" x14ac:dyDescent="0.25">
      <c r="A11" s="28"/>
      <c r="B11" s="14" t="s">
        <v>4</v>
      </c>
      <c r="C11" s="14" t="s">
        <v>90</v>
      </c>
      <c r="D11" s="48">
        <v>48</v>
      </c>
      <c r="E11" s="15"/>
      <c r="F11" s="29">
        <f>D11*E11</f>
        <v>0</v>
      </c>
      <c r="G11" s="5"/>
      <c r="H11" s="3"/>
      <c r="I11" s="1"/>
    </row>
    <row r="12" spans="1:9" x14ac:dyDescent="0.25">
      <c r="A12" s="28"/>
      <c r="B12" s="14" t="s">
        <v>5</v>
      </c>
      <c r="C12" s="14" t="s">
        <v>91</v>
      </c>
      <c r="D12" s="48">
        <v>46</v>
      </c>
      <c r="E12" s="15"/>
      <c r="F12" s="29">
        <f>D12*E12</f>
        <v>0</v>
      </c>
      <c r="G12" s="5"/>
      <c r="H12" s="3"/>
      <c r="I12" s="1"/>
    </row>
    <row r="13" spans="1:9" x14ac:dyDescent="0.25">
      <c r="A13" s="28"/>
      <c r="B13" s="14" t="s">
        <v>14</v>
      </c>
      <c r="C13" s="14" t="s">
        <v>92</v>
      </c>
      <c r="D13" s="48">
        <v>180</v>
      </c>
      <c r="E13" s="15"/>
      <c r="F13" s="29">
        <f>D13*E13</f>
        <v>0</v>
      </c>
      <c r="G13" s="6"/>
      <c r="H13" s="3"/>
      <c r="I13" s="1"/>
    </row>
    <row r="14" spans="1:9" x14ac:dyDescent="0.25">
      <c r="A14" s="28"/>
      <c r="B14" s="14"/>
      <c r="C14" s="14"/>
      <c r="D14" s="49"/>
      <c r="E14" s="16"/>
      <c r="F14" s="30"/>
      <c r="G14" s="5"/>
      <c r="H14" s="3"/>
      <c r="I14" s="1"/>
    </row>
    <row r="15" spans="1:9" x14ac:dyDescent="0.25">
      <c r="A15" s="28"/>
      <c r="B15" s="14" t="s">
        <v>24</v>
      </c>
      <c r="C15" s="14" t="s">
        <v>44</v>
      </c>
      <c r="D15" s="48">
        <v>66</v>
      </c>
      <c r="E15" s="15"/>
      <c r="F15" s="29">
        <f>D15*E15</f>
        <v>0</v>
      </c>
      <c r="G15" s="5"/>
      <c r="H15" s="3"/>
      <c r="I15" s="1"/>
    </row>
    <row r="16" spans="1:9" x14ac:dyDescent="0.25">
      <c r="A16" s="28"/>
      <c r="B16" s="14" t="s">
        <v>25</v>
      </c>
      <c r="C16" s="14" t="s">
        <v>45</v>
      </c>
      <c r="D16" s="48">
        <v>7</v>
      </c>
      <c r="E16" s="15"/>
      <c r="F16" s="29">
        <f>D16*E16</f>
        <v>0</v>
      </c>
      <c r="G16" s="6"/>
      <c r="H16" s="3"/>
      <c r="I16" s="1"/>
    </row>
    <row r="17" spans="1:9" x14ac:dyDescent="0.25">
      <c r="A17" s="28"/>
      <c r="B17" s="14"/>
      <c r="C17" s="14"/>
      <c r="D17" s="49"/>
      <c r="E17" s="16"/>
      <c r="F17" s="30"/>
      <c r="G17" s="6"/>
      <c r="H17" s="3"/>
      <c r="I17" s="1"/>
    </row>
    <row r="18" spans="1:9" x14ac:dyDescent="0.25">
      <c r="A18" s="28"/>
      <c r="B18" s="14" t="s">
        <v>26</v>
      </c>
      <c r="C18" s="14" t="s">
        <v>87</v>
      </c>
      <c r="D18" s="48">
        <v>20</v>
      </c>
      <c r="E18" s="15"/>
      <c r="F18" s="29">
        <f>D18*E18</f>
        <v>0</v>
      </c>
      <c r="G18" s="6"/>
      <c r="H18" s="3"/>
      <c r="I18" s="1"/>
    </row>
    <row r="19" spans="1:9" ht="15.75" thickBot="1" x14ac:dyDescent="0.3">
      <c r="A19" s="22"/>
      <c r="B19" s="23"/>
      <c r="C19" s="23"/>
      <c r="D19" s="45"/>
      <c r="E19" s="24"/>
      <c r="F19" s="25"/>
      <c r="G19" s="5"/>
      <c r="H19" s="3"/>
      <c r="I19" s="1"/>
    </row>
    <row r="20" spans="1:9" x14ac:dyDescent="0.25">
      <c r="A20" s="17">
        <v>1004</v>
      </c>
      <c r="B20" s="18"/>
      <c r="C20" s="18" t="s">
        <v>40</v>
      </c>
      <c r="D20" s="47"/>
      <c r="E20" s="26"/>
      <c r="F20" s="27"/>
      <c r="G20" s="5"/>
      <c r="H20" s="3"/>
      <c r="I20" s="1"/>
    </row>
    <row r="21" spans="1:9" x14ac:dyDescent="0.25">
      <c r="A21" s="28"/>
      <c r="B21" s="14" t="s">
        <v>7</v>
      </c>
      <c r="C21" s="14" t="s">
        <v>46</v>
      </c>
      <c r="D21" s="48">
        <v>0</v>
      </c>
      <c r="E21" s="15"/>
      <c r="F21" s="29">
        <f>D21*E21</f>
        <v>0</v>
      </c>
      <c r="G21" s="5"/>
      <c r="H21" s="3"/>
      <c r="I21" s="1"/>
    </row>
    <row r="22" spans="1:9" x14ac:dyDescent="0.25">
      <c r="A22" s="28"/>
      <c r="B22" s="14" t="s">
        <v>8</v>
      </c>
      <c r="C22" s="14" t="s">
        <v>47</v>
      </c>
      <c r="D22" s="48">
        <v>0</v>
      </c>
      <c r="E22" s="15"/>
      <c r="F22" s="29">
        <f>D22*E22</f>
        <v>0</v>
      </c>
      <c r="G22" s="6"/>
      <c r="H22" s="3"/>
    </row>
    <row r="23" spans="1:9" x14ac:dyDescent="0.25">
      <c r="A23" s="28"/>
      <c r="B23" s="14" t="s">
        <v>9</v>
      </c>
      <c r="C23" s="14" t="s">
        <v>48</v>
      </c>
      <c r="D23" s="48">
        <v>4</v>
      </c>
      <c r="E23" s="15"/>
      <c r="F23" s="29">
        <f>D23*E23</f>
        <v>0</v>
      </c>
      <c r="G23" s="5"/>
      <c r="H23" s="3"/>
    </row>
    <row r="24" spans="1:9" x14ac:dyDescent="0.25">
      <c r="A24" s="28"/>
      <c r="B24" s="14" t="s">
        <v>18</v>
      </c>
      <c r="C24" s="14" t="s">
        <v>49</v>
      </c>
      <c r="D24" s="48">
        <v>230</v>
      </c>
      <c r="E24" s="15"/>
      <c r="F24" s="29">
        <f>D24*E24</f>
        <v>0</v>
      </c>
      <c r="G24" s="5"/>
      <c r="H24" s="3"/>
    </row>
    <row r="25" spans="1:9" x14ac:dyDescent="0.25">
      <c r="A25" s="28"/>
      <c r="B25" s="14"/>
      <c r="C25" s="14"/>
      <c r="D25" s="49"/>
      <c r="E25" s="16"/>
      <c r="F25" s="30"/>
      <c r="G25" s="5"/>
      <c r="H25" s="3"/>
    </row>
    <row r="26" spans="1:9" x14ac:dyDescent="0.25">
      <c r="A26" s="28"/>
      <c r="B26" s="14" t="s">
        <v>27</v>
      </c>
      <c r="C26" s="14" t="s">
        <v>50</v>
      </c>
      <c r="D26" s="48">
        <v>35</v>
      </c>
      <c r="E26" s="15"/>
      <c r="F26" s="29">
        <f>D26*E26</f>
        <v>0</v>
      </c>
      <c r="G26" s="6"/>
      <c r="H26" s="3"/>
    </row>
    <row r="27" spans="1:9" x14ac:dyDescent="0.25">
      <c r="A27" s="28"/>
      <c r="B27" s="14" t="s">
        <v>28</v>
      </c>
      <c r="C27" s="14" t="s">
        <v>51</v>
      </c>
      <c r="D27" s="48">
        <v>79</v>
      </c>
      <c r="E27" s="15"/>
      <c r="F27" s="29">
        <f>D27*E27</f>
        <v>0</v>
      </c>
      <c r="G27" s="5"/>
      <c r="H27" s="3"/>
    </row>
    <row r="28" spans="1:9" x14ac:dyDescent="0.25">
      <c r="A28" s="28"/>
      <c r="B28" s="14"/>
      <c r="C28" s="14"/>
      <c r="D28" s="49"/>
      <c r="E28" s="16"/>
      <c r="F28" s="30"/>
      <c r="G28" s="5"/>
      <c r="H28" s="3"/>
    </row>
    <row r="29" spans="1:9" x14ac:dyDescent="0.25">
      <c r="A29" s="28"/>
      <c r="B29" s="14" t="s">
        <v>29</v>
      </c>
      <c r="C29" s="14" t="s">
        <v>52</v>
      </c>
      <c r="D29" s="48">
        <v>228</v>
      </c>
      <c r="E29" s="15"/>
      <c r="F29" s="29">
        <f>D29*E29</f>
        <v>0</v>
      </c>
      <c r="G29" s="5"/>
      <c r="H29" s="3"/>
    </row>
    <row r="30" spans="1:9" x14ac:dyDescent="0.25">
      <c r="A30" s="28"/>
      <c r="B30" s="14"/>
      <c r="C30" s="14"/>
      <c r="D30" s="49"/>
      <c r="E30" s="16"/>
      <c r="F30" s="30"/>
      <c r="G30" s="5"/>
      <c r="H30" s="3"/>
    </row>
    <row r="31" spans="1:9" x14ac:dyDescent="0.25">
      <c r="A31" s="28"/>
      <c r="B31" s="14" t="s">
        <v>30</v>
      </c>
      <c r="C31" s="14" t="s">
        <v>87</v>
      </c>
      <c r="D31" s="48">
        <v>22</v>
      </c>
      <c r="E31" s="15"/>
      <c r="F31" s="29">
        <f>D31*E31</f>
        <v>0</v>
      </c>
      <c r="G31" s="5"/>
      <c r="H31" s="3"/>
    </row>
    <row r="32" spans="1:9" ht="15.75" thickBot="1" x14ac:dyDescent="0.3">
      <c r="A32" s="22"/>
      <c r="B32" s="23"/>
      <c r="C32" s="23"/>
      <c r="D32" s="45"/>
      <c r="E32" s="24"/>
      <c r="F32" s="25"/>
      <c r="G32" s="5"/>
      <c r="H32" s="3"/>
    </row>
    <row r="33" spans="1:8" x14ac:dyDescent="0.25">
      <c r="A33" s="17">
        <v>1005</v>
      </c>
      <c r="B33" s="18"/>
      <c r="C33" s="18" t="s">
        <v>41</v>
      </c>
      <c r="D33" s="47"/>
      <c r="E33" s="26"/>
      <c r="F33" s="27"/>
      <c r="G33" s="5"/>
      <c r="H33" s="3"/>
    </row>
    <row r="34" spans="1:8" x14ac:dyDescent="0.25">
      <c r="A34" s="28"/>
      <c r="B34" s="14" t="s">
        <v>11</v>
      </c>
      <c r="C34" s="14" t="s">
        <v>53</v>
      </c>
      <c r="D34" s="48">
        <v>123</v>
      </c>
      <c r="E34" s="15"/>
      <c r="F34" s="29">
        <f>D34*E34</f>
        <v>0</v>
      </c>
      <c r="G34" s="5"/>
      <c r="H34" s="3"/>
    </row>
    <row r="35" spans="1:8" x14ac:dyDescent="0.25">
      <c r="A35" s="28"/>
      <c r="B35" s="14" t="s">
        <v>12</v>
      </c>
      <c r="C35" s="14" t="s">
        <v>54</v>
      </c>
      <c r="D35" s="48">
        <v>167</v>
      </c>
      <c r="E35" s="15"/>
      <c r="F35" s="29">
        <f>D35*E35</f>
        <v>0</v>
      </c>
      <c r="G35" s="5"/>
      <c r="H35" s="3"/>
    </row>
    <row r="36" spans="1:8" x14ac:dyDescent="0.25">
      <c r="A36" s="28"/>
      <c r="B36" s="14"/>
      <c r="C36" s="14"/>
      <c r="D36" s="49"/>
      <c r="E36" s="16"/>
      <c r="F36" s="30"/>
      <c r="G36" s="5"/>
      <c r="H36" s="3"/>
    </row>
    <row r="37" spans="1:8" x14ac:dyDescent="0.25">
      <c r="A37" s="28"/>
      <c r="B37" s="14" t="s">
        <v>31</v>
      </c>
      <c r="C37" s="14" t="s">
        <v>55</v>
      </c>
      <c r="D37" s="48">
        <v>30</v>
      </c>
      <c r="E37" s="15"/>
      <c r="F37" s="29">
        <f>D37*E37</f>
        <v>0</v>
      </c>
      <c r="G37" s="5"/>
      <c r="H37" s="3"/>
    </row>
    <row r="38" spans="1:8" x14ac:dyDescent="0.25">
      <c r="A38" s="28"/>
      <c r="B38" s="14" t="s">
        <v>32</v>
      </c>
      <c r="C38" s="14" t="s">
        <v>56</v>
      </c>
      <c r="D38" s="48">
        <v>32</v>
      </c>
      <c r="E38" s="15"/>
      <c r="F38" s="29">
        <f>D38*E38</f>
        <v>0</v>
      </c>
      <c r="G38" s="5"/>
      <c r="H38" s="3"/>
    </row>
    <row r="39" spans="1:8" x14ac:dyDescent="0.25">
      <c r="A39" s="28"/>
      <c r="B39" s="14"/>
      <c r="C39" s="14"/>
      <c r="D39" s="49"/>
      <c r="E39" s="16"/>
      <c r="F39" s="30"/>
      <c r="G39" s="5"/>
      <c r="H39" s="3"/>
    </row>
    <row r="40" spans="1:8" x14ac:dyDescent="0.25">
      <c r="A40" s="28"/>
      <c r="B40" s="14" t="s">
        <v>33</v>
      </c>
      <c r="C40" s="14" t="s">
        <v>87</v>
      </c>
      <c r="D40" s="48">
        <v>24</v>
      </c>
      <c r="E40" s="15"/>
      <c r="F40" s="29">
        <f>D40*E40</f>
        <v>0</v>
      </c>
      <c r="G40" s="5"/>
      <c r="H40" s="3"/>
    </row>
    <row r="41" spans="1:8" ht="15.75" thickBot="1" x14ac:dyDescent="0.3">
      <c r="A41" s="22"/>
      <c r="B41" s="23"/>
      <c r="C41" s="23"/>
      <c r="D41" s="45"/>
      <c r="E41" s="24"/>
      <c r="F41" s="25"/>
      <c r="G41" s="5"/>
      <c r="H41" s="3"/>
    </row>
    <row r="42" spans="1:8" x14ac:dyDescent="0.25">
      <c r="A42" s="17">
        <v>1006</v>
      </c>
      <c r="B42" s="18"/>
      <c r="C42" s="18" t="s">
        <v>42</v>
      </c>
      <c r="D42" s="44"/>
      <c r="E42" s="20"/>
      <c r="F42" s="31"/>
      <c r="G42" s="5"/>
      <c r="H42" s="3"/>
    </row>
    <row r="43" spans="1:8" x14ac:dyDescent="0.25">
      <c r="A43" s="28"/>
      <c r="B43" s="14" t="s">
        <v>16</v>
      </c>
      <c r="C43" s="14" t="s">
        <v>57</v>
      </c>
      <c r="D43" s="48">
        <v>123</v>
      </c>
      <c r="E43" s="15"/>
      <c r="F43" s="29">
        <f>D43*E43</f>
        <v>0</v>
      </c>
      <c r="G43" s="5"/>
      <c r="H43" s="3"/>
    </row>
    <row r="44" spans="1:8" x14ac:dyDescent="0.25">
      <c r="A44" s="28"/>
      <c r="B44" s="14" t="s">
        <v>17</v>
      </c>
      <c r="C44" s="14" t="s">
        <v>93</v>
      </c>
      <c r="D44" s="48">
        <v>167</v>
      </c>
      <c r="E44" s="15"/>
      <c r="F44" s="29">
        <f>D44*E44</f>
        <v>0</v>
      </c>
      <c r="G44" s="5"/>
      <c r="H44" s="3"/>
    </row>
    <row r="45" spans="1:8" x14ac:dyDescent="0.25">
      <c r="A45" s="28"/>
      <c r="B45" s="14"/>
      <c r="C45" s="14"/>
      <c r="D45" s="49"/>
      <c r="E45" s="16"/>
      <c r="F45" s="30"/>
      <c r="G45" s="5"/>
      <c r="H45" s="3"/>
    </row>
    <row r="46" spans="1:8" x14ac:dyDescent="0.25">
      <c r="A46" s="28"/>
      <c r="B46" s="14" t="s">
        <v>34</v>
      </c>
      <c r="C46" s="14" t="s">
        <v>58</v>
      </c>
      <c r="D46" s="48">
        <v>30</v>
      </c>
      <c r="E46" s="15"/>
      <c r="F46" s="29">
        <f>D46*E46</f>
        <v>0</v>
      </c>
      <c r="G46" s="5"/>
      <c r="H46" s="3"/>
    </row>
    <row r="47" spans="1:8" x14ac:dyDescent="0.25">
      <c r="A47" s="28"/>
      <c r="B47" s="14" t="s">
        <v>35</v>
      </c>
      <c r="C47" s="14" t="s">
        <v>59</v>
      </c>
      <c r="D47" s="48">
        <v>32</v>
      </c>
      <c r="E47" s="15"/>
      <c r="F47" s="29">
        <f>D47*E47</f>
        <v>0</v>
      </c>
      <c r="G47" s="5"/>
      <c r="H47" s="3"/>
    </row>
    <row r="48" spans="1:8" x14ac:dyDescent="0.25">
      <c r="A48" s="28"/>
      <c r="B48" s="14"/>
      <c r="C48" s="14"/>
      <c r="D48" s="49"/>
      <c r="E48" s="16"/>
      <c r="F48" s="30"/>
      <c r="G48" s="5"/>
      <c r="H48" s="3"/>
    </row>
    <row r="49" spans="1:8" x14ac:dyDescent="0.25">
      <c r="A49" s="28"/>
      <c r="B49" s="14" t="s">
        <v>36</v>
      </c>
      <c r="C49" s="14" t="s">
        <v>87</v>
      </c>
      <c r="D49" s="48">
        <v>26</v>
      </c>
      <c r="E49" s="15"/>
      <c r="F49" s="29">
        <f>D49*E49</f>
        <v>0</v>
      </c>
      <c r="G49" s="5"/>
      <c r="H49" s="3"/>
    </row>
    <row r="50" spans="1:8" ht="15.75" thickBot="1" x14ac:dyDescent="0.3">
      <c r="A50" s="22"/>
      <c r="B50" s="23"/>
      <c r="C50" s="23"/>
      <c r="D50" s="45"/>
      <c r="E50" s="24"/>
      <c r="F50" s="25"/>
      <c r="G50" s="5"/>
      <c r="H50" s="3"/>
    </row>
    <row r="51" spans="1:8" x14ac:dyDescent="0.25">
      <c r="A51" s="17">
        <v>1007</v>
      </c>
      <c r="B51" s="18"/>
      <c r="C51" s="18" t="s">
        <v>63</v>
      </c>
      <c r="D51" s="44">
        <v>12</v>
      </c>
      <c r="E51" s="20"/>
      <c r="F51" s="21">
        <f>D51*E51</f>
        <v>0</v>
      </c>
      <c r="G51" s="5"/>
      <c r="H51" s="3"/>
    </row>
    <row r="52" spans="1:8" ht="15.75" thickBot="1" x14ac:dyDescent="0.3">
      <c r="A52" s="22"/>
      <c r="B52" s="23"/>
      <c r="C52" s="23"/>
      <c r="D52" s="45"/>
      <c r="E52" s="24"/>
      <c r="F52" s="25"/>
      <c r="G52" s="5"/>
      <c r="H52" s="3"/>
    </row>
    <row r="53" spans="1:8" ht="15.75" thickBot="1" x14ac:dyDescent="0.3">
      <c r="A53" s="22"/>
      <c r="B53" s="23"/>
      <c r="C53" s="23"/>
      <c r="D53" s="24"/>
      <c r="E53" s="24"/>
      <c r="F53" s="25"/>
      <c r="G53" s="5"/>
      <c r="H53" s="3"/>
    </row>
    <row r="54" spans="1:8" ht="33.75" x14ac:dyDescent="0.25">
      <c r="A54" s="64" t="s">
        <v>13</v>
      </c>
      <c r="B54" s="65"/>
      <c r="C54" s="19" t="s">
        <v>60</v>
      </c>
      <c r="D54" s="26"/>
      <c r="E54" s="26"/>
      <c r="F54" s="27"/>
      <c r="G54" s="5"/>
      <c r="H54" s="3"/>
    </row>
    <row r="55" spans="1:8" ht="15.75" thickBot="1" x14ac:dyDescent="0.3">
      <c r="A55" s="22"/>
      <c r="B55" s="23"/>
      <c r="C55" s="23"/>
      <c r="D55" s="24"/>
      <c r="E55" s="24"/>
      <c r="F55" s="25"/>
      <c r="G55" s="5"/>
      <c r="H55" s="3"/>
    </row>
    <row r="56" spans="1:8" ht="15.75" thickBot="1" x14ac:dyDescent="0.3">
      <c r="A56" s="54" t="s">
        <v>68</v>
      </c>
      <c r="B56" s="32"/>
      <c r="C56" s="32"/>
      <c r="D56" s="33"/>
      <c r="E56" s="33"/>
      <c r="F56" s="34">
        <f>SUM(F3:F55)</f>
        <v>0</v>
      </c>
      <c r="G56" s="5"/>
      <c r="H56" s="3"/>
    </row>
    <row r="57" spans="1:8" x14ac:dyDescent="0.25">
      <c r="A57" s="66" t="s">
        <v>64</v>
      </c>
      <c r="B57" s="66"/>
      <c r="C57" s="66"/>
      <c r="D57" s="66"/>
      <c r="E57" s="66"/>
      <c r="F57" s="66"/>
      <c r="G57" s="8"/>
      <c r="H57" s="2"/>
    </row>
    <row r="58" spans="1:8" x14ac:dyDescent="0.25">
      <c r="A58" s="9"/>
      <c r="B58" s="9"/>
      <c r="C58" s="9"/>
      <c r="D58" s="9"/>
      <c r="E58" s="9"/>
      <c r="F58" s="9"/>
      <c r="H58" s="2"/>
    </row>
  </sheetData>
  <mergeCells count="4">
    <mergeCell ref="A1:F1"/>
    <mergeCell ref="A2:B2"/>
    <mergeCell ref="A54:B54"/>
    <mergeCell ref="A57:F57"/>
  </mergeCells>
  <pageMargins left="0.25" right="0.25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28" workbookViewId="0">
      <selection activeCell="A53" sqref="A53:XFD53"/>
    </sheetView>
  </sheetViews>
  <sheetFormatPr defaultRowHeight="15" x14ac:dyDescent="0.25"/>
  <cols>
    <col min="1" max="1" width="6.42578125" customWidth="1"/>
    <col min="2" max="2" width="7.28515625" bestFit="1" customWidth="1"/>
    <col min="3" max="3" width="47.42578125" customWidth="1"/>
    <col min="4" max="4" width="10.7109375" customWidth="1"/>
    <col min="5" max="5" width="11.85546875" customWidth="1"/>
    <col min="6" max="6" width="12.140625" customWidth="1"/>
    <col min="8" max="8" width="14.28515625" bestFit="1" customWidth="1"/>
    <col min="9" max="9" width="11.5703125" bestFit="1" customWidth="1"/>
  </cols>
  <sheetData>
    <row r="1" spans="1:9" x14ac:dyDescent="0.25">
      <c r="A1" s="59" t="s">
        <v>78</v>
      </c>
      <c r="B1" s="60"/>
      <c r="C1" s="60"/>
      <c r="D1" s="60"/>
      <c r="E1" s="60"/>
      <c r="F1" s="61"/>
    </row>
    <row r="2" spans="1:9" ht="15.75" thickBot="1" x14ac:dyDescent="0.3">
      <c r="A2" s="62" t="s">
        <v>0</v>
      </c>
      <c r="B2" s="63"/>
      <c r="C2" s="35" t="s">
        <v>1</v>
      </c>
      <c r="D2" s="36" t="s">
        <v>65</v>
      </c>
      <c r="E2" s="36" t="s">
        <v>66</v>
      </c>
      <c r="F2" s="37" t="s">
        <v>67</v>
      </c>
      <c r="G2" s="4"/>
      <c r="H2" s="4"/>
    </row>
    <row r="3" spans="1:9" ht="22.5" x14ac:dyDescent="0.25">
      <c r="A3" s="17" t="s">
        <v>38</v>
      </c>
      <c r="B3" s="18" t="s">
        <v>37</v>
      </c>
      <c r="C3" s="19"/>
      <c r="D3" s="47"/>
      <c r="E3" s="42"/>
      <c r="F3" s="38"/>
      <c r="G3" s="5"/>
      <c r="H3" s="3"/>
    </row>
    <row r="4" spans="1:9" ht="15.75" thickBot="1" x14ac:dyDescent="0.3">
      <c r="A4" s="22"/>
      <c r="B4" s="23"/>
      <c r="C4" s="23"/>
      <c r="D4" s="45"/>
      <c r="E4" s="24"/>
      <c r="F4" s="25"/>
      <c r="G4" s="5"/>
      <c r="H4" s="3"/>
    </row>
    <row r="5" spans="1:9" x14ac:dyDescent="0.25">
      <c r="A5" s="17">
        <v>2001</v>
      </c>
      <c r="B5" s="18"/>
      <c r="C5" s="18" t="s">
        <v>61</v>
      </c>
      <c r="D5" s="53"/>
      <c r="E5" s="42"/>
      <c r="F5" s="38"/>
      <c r="G5" s="5"/>
      <c r="H5" s="3"/>
    </row>
    <row r="6" spans="1:9" ht="15.75" thickBot="1" x14ac:dyDescent="0.3">
      <c r="A6" s="22"/>
      <c r="B6" s="23"/>
      <c r="C6" s="23"/>
      <c r="D6" s="45"/>
      <c r="E6" s="24"/>
      <c r="F6" s="25"/>
      <c r="G6" s="5"/>
      <c r="H6" s="3"/>
    </row>
    <row r="7" spans="1:9" x14ac:dyDescent="0.25">
      <c r="A7" s="17">
        <v>2002</v>
      </c>
      <c r="B7" s="18"/>
      <c r="C7" s="18" t="s">
        <v>62</v>
      </c>
      <c r="D7" s="44">
        <v>12</v>
      </c>
      <c r="E7" s="20"/>
      <c r="F7" s="21">
        <f>D7*E7</f>
        <v>0</v>
      </c>
      <c r="G7" s="6"/>
    </row>
    <row r="8" spans="1:9" ht="15.75" thickBot="1" x14ac:dyDescent="0.3">
      <c r="A8" s="22"/>
      <c r="B8" s="23"/>
      <c r="C8" s="23"/>
      <c r="D8" s="45"/>
      <c r="E8" s="24"/>
      <c r="F8" s="25"/>
      <c r="G8" s="6"/>
    </row>
    <row r="9" spans="1:9" x14ac:dyDescent="0.25">
      <c r="A9" s="17">
        <v>2003</v>
      </c>
      <c r="B9" s="18"/>
      <c r="C9" s="18" t="s">
        <v>39</v>
      </c>
      <c r="D9" s="47"/>
      <c r="E9" s="26"/>
      <c r="F9" s="27"/>
      <c r="G9" s="5"/>
      <c r="H9" s="3"/>
    </row>
    <row r="10" spans="1:9" x14ac:dyDescent="0.25">
      <c r="A10" s="28"/>
      <c r="B10" s="14" t="s">
        <v>3</v>
      </c>
      <c r="C10" s="14" t="s">
        <v>89</v>
      </c>
      <c r="D10" s="48">
        <v>9</v>
      </c>
      <c r="E10" s="15"/>
      <c r="F10" s="29">
        <f>D10*E10</f>
        <v>0</v>
      </c>
      <c r="G10" s="6"/>
      <c r="H10" s="3"/>
      <c r="I10" s="7"/>
    </row>
    <row r="11" spans="1:9" x14ac:dyDescent="0.25">
      <c r="A11" s="28"/>
      <c r="B11" s="14" t="s">
        <v>4</v>
      </c>
      <c r="C11" s="14" t="s">
        <v>90</v>
      </c>
      <c r="D11" s="48">
        <v>48</v>
      </c>
      <c r="E11" s="15"/>
      <c r="F11" s="29">
        <f>D11*E11</f>
        <v>0</v>
      </c>
      <c r="G11" s="5"/>
      <c r="H11" s="3"/>
      <c r="I11" s="1"/>
    </row>
    <row r="12" spans="1:9" x14ac:dyDescent="0.25">
      <c r="A12" s="28"/>
      <c r="B12" s="14" t="s">
        <v>5</v>
      </c>
      <c r="C12" s="14" t="s">
        <v>91</v>
      </c>
      <c r="D12" s="48">
        <v>46</v>
      </c>
      <c r="E12" s="15"/>
      <c r="F12" s="29">
        <f>D12*E12</f>
        <v>0</v>
      </c>
      <c r="G12" s="5"/>
      <c r="H12" s="3"/>
      <c r="I12" s="1"/>
    </row>
    <row r="13" spans="1:9" x14ac:dyDescent="0.25">
      <c r="A13" s="28"/>
      <c r="B13" s="14" t="s">
        <v>14</v>
      </c>
      <c r="C13" s="14" t="s">
        <v>92</v>
      </c>
      <c r="D13" s="48">
        <v>180</v>
      </c>
      <c r="E13" s="15"/>
      <c r="F13" s="29">
        <f>D13*E13</f>
        <v>0</v>
      </c>
      <c r="G13" s="6"/>
      <c r="H13" s="3"/>
      <c r="I13" s="1"/>
    </row>
    <row r="14" spans="1:9" x14ac:dyDescent="0.25">
      <c r="A14" s="28"/>
      <c r="B14" s="14"/>
      <c r="C14" s="14"/>
      <c r="D14" s="49"/>
      <c r="E14" s="16"/>
      <c r="F14" s="30"/>
      <c r="G14" s="5"/>
      <c r="H14" s="3"/>
      <c r="I14" s="1"/>
    </row>
    <row r="15" spans="1:9" x14ac:dyDescent="0.25">
      <c r="A15" s="28"/>
      <c r="B15" s="14" t="s">
        <v>24</v>
      </c>
      <c r="C15" s="14" t="s">
        <v>44</v>
      </c>
      <c r="D15" s="48">
        <v>66</v>
      </c>
      <c r="E15" s="15"/>
      <c r="F15" s="29">
        <f>D15*E15</f>
        <v>0</v>
      </c>
      <c r="G15" s="5"/>
      <c r="H15" s="3"/>
      <c r="I15" s="1"/>
    </row>
    <row r="16" spans="1:9" x14ac:dyDescent="0.25">
      <c r="A16" s="28"/>
      <c r="B16" s="14" t="s">
        <v>25</v>
      </c>
      <c r="C16" s="14" t="s">
        <v>45</v>
      </c>
      <c r="D16" s="48">
        <v>7</v>
      </c>
      <c r="E16" s="15"/>
      <c r="F16" s="29">
        <f>D16*E16</f>
        <v>0</v>
      </c>
      <c r="G16" s="6"/>
      <c r="H16" s="3"/>
      <c r="I16" s="1"/>
    </row>
    <row r="17" spans="1:9" x14ac:dyDescent="0.25">
      <c r="A17" s="28"/>
      <c r="B17" s="14"/>
      <c r="C17" s="14"/>
      <c r="D17" s="49"/>
      <c r="E17" s="16"/>
      <c r="F17" s="30"/>
      <c r="G17" s="6"/>
      <c r="H17" s="3"/>
      <c r="I17" s="1"/>
    </row>
    <row r="18" spans="1:9" x14ac:dyDescent="0.25">
      <c r="A18" s="28"/>
      <c r="B18" s="14" t="s">
        <v>26</v>
      </c>
      <c r="C18" s="14" t="s">
        <v>87</v>
      </c>
      <c r="D18" s="48">
        <v>20</v>
      </c>
      <c r="E18" s="15"/>
      <c r="F18" s="29">
        <f>D18*E18</f>
        <v>0</v>
      </c>
      <c r="G18" s="6"/>
      <c r="H18" s="3"/>
      <c r="I18" s="1"/>
    </row>
    <row r="19" spans="1:9" ht="15.75" thickBot="1" x14ac:dyDescent="0.3">
      <c r="A19" s="22"/>
      <c r="B19" s="23"/>
      <c r="C19" s="23"/>
      <c r="D19" s="45"/>
      <c r="E19" s="24"/>
      <c r="F19" s="25"/>
      <c r="G19" s="5"/>
      <c r="H19" s="3"/>
      <c r="I19" s="1"/>
    </row>
    <row r="20" spans="1:9" x14ac:dyDescent="0.25">
      <c r="A20" s="17">
        <v>2004</v>
      </c>
      <c r="B20" s="18"/>
      <c r="C20" s="18" t="s">
        <v>40</v>
      </c>
      <c r="D20" s="47"/>
      <c r="E20" s="26"/>
      <c r="F20" s="27"/>
      <c r="G20" s="5"/>
      <c r="H20" s="3"/>
      <c r="I20" s="1"/>
    </row>
    <row r="21" spans="1:9" x14ac:dyDescent="0.25">
      <c r="A21" s="28"/>
      <c r="B21" s="14" t="s">
        <v>7</v>
      </c>
      <c r="C21" s="14" t="s">
        <v>46</v>
      </c>
      <c r="D21" s="48">
        <v>0</v>
      </c>
      <c r="E21" s="15"/>
      <c r="F21" s="29">
        <f>D21*E21</f>
        <v>0</v>
      </c>
      <c r="G21" s="5"/>
      <c r="H21" s="3"/>
      <c r="I21" s="1"/>
    </row>
    <row r="22" spans="1:9" x14ac:dyDescent="0.25">
      <c r="A22" s="28"/>
      <c r="B22" s="14" t="s">
        <v>8</v>
      </c>
      <c r="C22" s="14" t="s">
        <v>47</v>
      </c>
      <c r="D22" s="48">
        <v>0</v>
      </c>
      <c r="E22" s="15"/>
      <c r="F22" s="29">
        <f>D22*E22</f>
        <v>0</v>
      </c>
      <c r="G22" s="6"/>
      <c r="H22" s="3"/>
    </row>
    <row r="23" spans="1:9" x14ac:dyDescent="0.25">
      <c r="A23" s="28"/>
      <c r="B23" s="14" t="s">
        <v>9</v>
      </c>
      <c r="C23" s="14" t="s">
        <v>48</v>
      </c>
      <c r="D23" s="48">
        <v>4</v>
      </c>
      <c r="E23" s="15"/>
      <c r="F23" s="29">
        <f>D23*E23</f>
        <v>0</v>
      </c>
      <c r="G23" s="5"/>
      <c r="H23" s="3"/>
    </row>
    <row r="24" spans="1:9" x14ac:dyDescent="0.25">
      <c r="A24" s="28"/>
      <c r="B24" s="14" t="s">
        <v>18</v>
      </c>
      <c r="C24" s="14" t="s">
        <v>49</v>
      </c>
      <c r="D24" s="48">
        <v>230</v>
      </c>
      <c r="E24" s="15"/>
      <c r="F24" s="29">
        <f>D24*E24</f>
        <v>0</v>
      </c>
      <c r="G24" s="5"/>
      <c r="H24" s="3"/>
    </row>
    <row r="25" spans="1:9" x14ac:dyDescent="0.25">
      <c r="A25" s="28"/>
      <c r="B25" s="14"/>
      <c r="C25" s="14"/>
      <c r="D25" s="49"/>
      <c r="E25" s="16"/>
      <c r="F25" s="30"/>
      <c r="G25" s="5"/>
      <c r="H25" s="3"/>
    </row>
    <row r="26" spans="1:9" x14ac:dyDescent="0.25">
      <c r="A26" s="28"/>
      <c r="B26" s="14" t="s">
        <v>27</v>
      </c>
      <c r="C26" s="14" t="s">
        <v>50</v>
      </c>
      <c r="D26" s="48">
        <v>35</v>
      </c>
      <c r="E26" s="15"/>
      <c r="F26" s="29">
        <f>D26*E26</f>
        <v>0</v>
      </c>
      <c r="G26" s="6"/>
      <c r="H26" s="3"/>
    </row>
    <row r="27" spans="1:9" x14ac:dyDescent="0.25">
      <c r="A27" s="28"/>
      <c r="B27" s="14" t="s">
        <v>28</v>
      </c>
      <c r="C27" s="14" t="s">
        <v>51</v>
      </c>
      <c r="D27" s="48">
        <v>79</v>
      </c>
      <c r="E27" s="15"/>
      <c r="F27" s="29">
        <f>D27*E27</f>
        <v>0</v>
      </c>
      <c r="G27" s="5"/>
      <c r="H27" s="3"/>
    </row>
    <row r="28" spans="1:9" x14ac:dyDescent="0.25">
      <c r="A28" s="28"/>
      <c r="B28" s="14"/>
      <c r="C28" s="14"/>
      <c r="D28" s="49"/>
      <c r="E28" s="16"/>
      <c r="F28" s="30"/>
      <c r="G28" s="5"/>
      <c r="H28" s="3"/>
    </row>
    <row r="29" spans="1:9" x14ac:dyDescent="0.25">
      <c r="A29" s="28"/>
      <c r="B29" s="14" t="s">
        <v>29</v>
      </c>
      <c r="C29" s="14" t="s">
        <v>52</v>
      </c>
      <c r="D29" s="48">
        <v>228</v>
      </c>
      <c r="E29" s="15"/>
      <c r="F29" s="29">
        <f>D29*E29</f>
        <v>0</v>
      </c>
      <c r="G29" s="5"/>
      <c r="H29" s="3"/>
    </row>
    <row r="30" spans="1:9" x14ac:dyDescent="0.25">
      <c r="A30" s="28"/>
      <c r="B30" s="14"/>
      <c r="C30" s="14"/>
      <c r="D30" s="49"/>
      <c r="E30" s="16"/>
      <c r="F30" s="30"/>
      <c r="G30" s="5"/>
      <c r="H30" s="3"/>
    </row>
    <row r="31" spans="1:9" x14ac:dyDescent="0.25">
      <c r="A31" s="28"/>
      <c r="B31" s="14" t="s">
        <v>30</v>
      </c>
      <c r="C31" s="14" t="s">
        <v>87</v>
      </c>
      <c r="D31" s="48">
        <v>22</v>
      </c>
      <c r="E31" s="15"/>
      <c r="F31" s="29">
        <f>D31*E31</f>
        <v>0</v>
      </c>
      <c r="G31" s="5"/>
      <c r="H31" s="3"/>
    </row>
    <row r="32" spans="1:9" ht="15.75" thickBot="1" x14ac:dyDescent="0.3">
      <c r="A32" s="22"/>
      <c r="B32" s="23"/>
      <c r="C32" s="23"/>
      <c r="D32" s="45"/>
      <c r="E32" s="24"/>
      <c r="F32" s="25"/>
      <c r="G32" s="5"/>
      <c r="H32" s="3"/>
    </row>
    <row r="33" spans="1:8" x14ac:dyDescent="0.25">
      <c r="A33" s="17">
        <v>2005</v>
      </c>
      <c r="B33" s="18"/>
      <c r="C33" s="18" t="s">
        <v>41</v>
      </c>
      <c r="D33" s="47"/>
      <c r="E33" s="26"/>
      <c r="F33" s="27"/>
      <c r="G33" s="5"/>
      <c r="H33" s="3"/>
    </row>
    <row r="34" spans="1:8" x14ac:dyDescent="0.25">
      <c r="A34" s="28"/>
      <c r="B34" s="14" t="s">
        <v>11</v>
      </c>
      <c r="C34" s="14" t="s">
        <v>53</v>
      </c>
      <c r="D34" s="48">
        <v>123</v>
      </c>
      <c r="E34" s="15"/>
      <c r="F34" s="29">
        <f>D34*E34</f>
        <v>0</v>
      </c>
      <c r="G34" s="5"/>
      <c r="H34" s="3"/>
    </row>
    <row r="35" spans="1:8" x14ac:dyDescent="0.25">
      <c r="A35" s="28"/>
      <c r="B35" s="14" t="s">
        <v>12</v>
      </c>
      <c r="C35" s="14" t="s">
        <v>54</v>
      </c>
      <c r="D35" s="48">
        <v>167</v>
      </c>
      <c r="E35" s="15"/>
      <c r="F35" s="29">
        <f>D35*E35</f>
        <v>0</v>
      </c>
      <c r="G35" s="5"/>
      <c r="H35" s="3"/>
    </row>
    <row r="36" spans="1:8" x14ac:dyDescent="0.25">
      <c r="A36" s="28"/>
      <c r="B36" s="14"/>
      <c r="C36" s="14"/>
      <c r="D36" s="49"/>
      <c r="E36" s="16"/>
      <c r="F36" s="30"/>
      <c r="G36" s="5"/>
      <c r="H36" s="3"/>
    </row>
    <row r="37" spans="1:8" x14ac:dyDescent="0.25">
      <c r="A37" s="28"/>
      <c r="B37" s="14" t="s">
        <v>31</v>
      </c>
      <c r="C37" s="14" t="s">
        <v>55</v>
      </c>
      <c r="D37" s="48">
        <v>30</v>
      </c>
      <c r="E37" s="15"/>
      <c r="F37" s="29">
        <f>D37*E37</f>
        <v>0</v>
      </c>
      <c r="G37" s="5"/>
      <c r="H37" s="3"/>
    </row>
    <row r="38" spans="1:8" x14ac:dyDescent="0.25">
      <c r="A38" s="28"/>
      <c r="B38" s="14" t="s">
        <v>32</v>
      </c>
      <c r="C38" s="14" t="s">
        <v>56</v>
      </c>
      <c r="D38" s="48">
        <v>32</v>
      </c>
      <c r="E38" s="15"/>
      <c r="F38" s="29">
        <f>D38*E38</f>
        <v>0</v>
      </c>
      <c r="G38" s="5"/>
      <c r="H38" s="3"/>
    </row>
    <row r="39" spans="1:8" x14ac:dyDescent="0.25">
      <c r="A39" s="28"/>
      <c r="B39" s="14"/>
      <c r="C39" s="14"/>
      <c r="D39" s="49"/>
      <c r="E39" s="16"/>
      <c r="F39" s="30"/>
      <c r="G39" s="5"/>
      <c r="H39" s="3"/>
    </row>
    <row r="40" spans="1:8" x14ac:dyDescent="0.25">
      <c r="A40" s="28"/>
      <c r="B40" s="14" t="s">
        <v>33</v>
      </c>
      <c r="C40" s="14" t="s">
        <v>87</v>
      </c>
      <c r="D40" s="48">
        <v>24</v>
      </c>
      <c r="E40" s="15"/>
      <c r="F40" s="29">
        <f>D40*E40</f>
        <v>0</v>
      </c>
      <c r="G40" s="5"/>
      <c r="H40" s="3"/>
    </row>
    <row r="41" spans="1:8" ht="15.75" thickBot="1" x14ac:dyDescent="0.3">
      <c r="A41" s="22"/>
      <c r="B41" s="23"/>
      <c r="C41" s="23"/>
      <c r="D41" s="45"/>
      <c r="E41" s="24"/>
      <c r="F41" s="25"/>
      <c r="G41" s="5"/>
      <c r="H41" s="3"/>
    </row>
    <row r="42" spans="1:8" x14ac:dyDescent="0.25">
      <c r="A42" s="17">
        <v>2006</v>
      </c>
      <c r="B42" s="18"/>
      <c r="C42" s="18" t="s">
        <v>42</v>
      </c>
      <c r="D42" s="44"/>
      <c r="E42" s="20"/>
      <c r="F42" s="31"/>
      <c r="G42" s="5"/>
      <c r="H42" s="3"/>
    </row>
    <row r="43" spans="1:8" x14ac:dyDescent="0.25">
      <c r="A43" s="28"/>
      <c r="B43" s="14" t="s">
        <v>16</v>
      </c>
      <c r="C43" s="14" t="s">
        <v>57</v>
      </c>
      <c r="D43" s="48">
        <v>123</v>
      </c>
      <c r="E43" s="15"/>
      <c r="F43" s="29">
        <f>D43*E43</f>
        <v>0</v>
      </c>
      <c r="G43" s="5"/>
      <c r="H43" s="3"/>
    </row>
    <row r="44" spans="1:8" x14ac:dyDescent="0.25">
      <c r="A44" s="28"/>
      <c r="B44" s="14" t="s">
        <v>17</v>
      </c>
      <c r="C44" s="14" t="s">
        <v>93</v>
      </c>
      <c r="D44" s="48">
        <v>167</v>
      </c>
      <c r="E44" s="15"/>
      <c r="F44" s="29">
        <f>D44*E44</f>
        <v>0</v>
      </c>
      <c r="G44" s="5"/>
      <c r="H44" s="3"/>
    </row>
    <row r="45" spans="1:8" x14ac:dyDescent="0.25">
      <c r="A45" s="28"/>
      <c r="B45" s="14"/>
      <c r="C45" s="14"/>
      <c r="D45" s="49"/>
      <c r="E45" s="16"/>
      <c r="F45" s="30"/>
      <c r="G45" s="5"/>
      <c r="H45" s="3"/>
    </row>
    <row r="46" spans="1:8" x14ac:dyDescent="0.25">
      <c r="A46" s="28"/>
      <c r="B46" s="14" t="s">
        <v>34</v>
      </c>
      <c r="C46" s="14" t="s">
        <v>58</v>
      </c>
      <c r="D46" s="48">
        <v>30</v>
      </c>
      <c r="E46" s="15"/>
      <c r="F46" s="29">
        <f>D46*E46</f>
        <v>0</v>
      </c>
      <c r="G46" s="5"/>
      <c r="H46" s="3"/>
    </row>
    <row r="47" spans="1:8" x14ac:dyDescent="0.25">
      <c r="A47" s="28"/>
      <c r="B47" s="14" t="s">
        <v>35</v>
      </c>
      <c r="C47" s="14" t="s">
        <v>59</v>
      </c>
      <c r="D47" s="48">
        <v>32</v>
      </c>
      <c r="E47" s="15"/>
      <c r="F47" s="29">
        <f>D47*E47</f>
        <v>0</v>
      </c>
      <c r="G47" s="5"/>
      <c r="H47" s="3"/>
    </row>
    <row r="48" spans="1:8" x14ac:dyDescent="0.25">
      <c r="A48" s="28"/>
      <c r="B48" s="14"/>
      <c r="C48" s="14"/>
      <c r="D48" s="49"/>
      <c r="E48" s="16"/>
      <c r="F48" s="30"/>
      <c r="G48" s="5"/>
      <c r="H48" s="3"/>
    </row>
    <row r="49" spans="1:8" x14ac:dyDescent="0.25">
      <c r="A49" s="28"/>
      <c r="B49" s="14" t="s">
        <v>36</v>
      </c>
      <c r="C49" s="14" t="s">
        <v>87</v>
      </c>
      <c r="D49" s="48">
        <v>26</v>
      </c>
      <c r="E49" s="15"/>
      <c r="F49" s="29">
        <f>D49*E49</f>
        <v>0</v>
      </c>
      <c r="G49" s="5"/>
      <c r="H49" s="3"/>
    </row>
    <row r="50" spans="1:8" ht="15.75" thickBot="1" x14ac:dyDescent="0.3">
      <c r="A50" s="22"/>
      <c r="B50" s="23"/>
      <c r="C50" s="23"/>
      <c r="D50" s="45"/>
      <c r="E50" s="24"/>
      <c r="F50" s="25"/>
      <c r="G50" s="5"/>
      <c r="H50" s="3"/>
    </row>
    <row r="51" spans="1:8" x14ac:dyDescent="0.25">
      <c r="A51" s="17">
        <v>2007</v>
      </c>
      <c r="B51" s="18"/>
      <c r="C51" s="18" t="s">
        <v>63</v>
      </c>
      <c r="D51" s="44">
        <v>12</v>
      </c>
      <c r="E51" s="20"/>
      <c r="F51" s="21">
        <f>D51*E51</f>
        <v>0</v>
      </c>
      <c r="G51" s="5"/>
      <c r="H51" s="3"/>
    </row>
    <row r="52" spans="1:8" ht="15.75" thickBot="1" x14ac:dyDescent="0.3">
      <c r="A52" s="22"/>
      <c r="B52" s="23"/>
      <c r="C52" s="23"/>
      <c r="D52" s="45"/>
      <c r="E52" s="24"/>
      <c r="F52" s="25"/>
      <c r="G52" s="5"/>
      <c r="H52" s="3"/>
    </row>
    <row r="53" spans="1:8" ht="15.75" thickBot="1" x14ac:dyDescent="0.3">
      <c r="A53" s="22"/>
      <c r="B53" s="23"/>
      <c r="C53" s="23"/>
      <c r="D53" s="24"/>
      <c r="E53" s="24"/>
      <c r="F53" s="25"/>
      <c r="G53" s="5"/>
      <c r="H53" s="3"/>
    </row>
    <row r="54" spans="1:8" ht="33.75" x14ac:dyDescent="0.25">
      <c r="A54" s="64" t="s">
        <v>13</v>
      </c>
      <c r="B54" s="65"/>
      <c r="C54" s="19" t="s">
        <v>60</v>
      </c>
      <c r="D54" s="26"/>
      <c r="E54" s="26"/>
      <c r="F54" s="27"/>
      <c r="G54" s="5"/>
      <c r="H54" s="3"/>
    </row>
    <row r="55" spans="1:8" ht="15.75" thickBot="1" x14ac:dyDescent="0.3">
      <c r="A55" s="22"/>
      <c r="B55" s="23"/>
      <c r="C55" s="23"/>
      <c r="D55" s="24"/>
      <c r="E55" s="24"/>
      <c r="F55" s="25"/>
      <c r="G55" s="5"/>
      <c r="H55" s="3"/>
    </row>
    <row r="56" spans="1:8" ht="15.75" thickBot="1" x14ac:dyDescent="0.3">
      <c r="A56" s="54" t="s">
        <v>68</v>
      </c>
      <c r="B56" s="32"/>
      <c r="C56" s="32"/>
      <c r="D56" s="33"/>
      <c r="E56" s="33"/>
      <c r="F56" s="34">
        <f>SUM(F3:F55)</f>
        <v>0</v>
      </c>
      <c r="G56" s="5"/>
      <c r="H56" s="3"/>
    </row>
    <row r="57" spans="1:8" x14ac:dyDescent="0.25">
      <c r="A57" s="66" t="s">
        <v>64</v>
      </c>
      <c r="B57" s="66"/>
      <c r="C57" s="66"/>
      <c r="D57" s="66"/>
      <c r="E57" s="66"/>
      <c r="F57" s="66"/>
      <c r="G57" s="8"/>
      <c r="H57" s="2"/>
    </row>
    <row r="58" spans="1:8" x14ac:dyDescent="0.25">
      <c r="A58" s="9"/>
      <c r="B58" s="9"/>
      <c r="C58" s="9"/>
      <c r="D58" s="9"/>
      <c r="E58" s="9"/>
      <c r="F58" s="9"/>
      <c r="H58" s="2"/>
    </row>
  </sheetData>
  <mergeCells count="4">
    <mergeCell ref="A1:F1"/>
    <mergeCell ref="A2:B2"/>
    <mergeCell ref="A54:B54"/>
    <mergeCell ref="A57:F57"/>
  </mergeCells>
  <pageMargins left="0.25" right="0.25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1" workbookViewId="0">
      <selection activeCell="A53" sqref="A53:XFD53"/>
    </sheetView>
  </sheetViews>
  <sheetFormatPr defaultRowHeight="15" x14ac:dyDescent="0.25"/>
  <cols>
    <col min="1" max="1" width="6.42578125" customWidth="1"/>
    <col min="2" max="2" width="7.28515625" bestFit="1" customWidth="1"/>
    <col min="3" max="3" width="47.42578125" customWidth="1"/>
    <col min="4" max="4" width="10.7109375" customWidth="1"/>
    <col min="5" max="5" width="11.85546875" customWidth="1"/>
    <col min="6" max="6" width="12.140625" customWidth="1"/>
    <col min="8" max="8" width="14.28515625" bestFit="1" customWidth="1"/>
    <col min="9" max="9" width="11.5703125" bestFit="1" customWidth="1"/>
  </cols>
  <sheetData>
    <row r="1" spans="1:9" x14ac:dyDescent="0.25">
      <c r="A1" s="59" t="s">
        <v>79</v>
      </c>
      <c r="B1" s="60"/>
      <c r="C1" s="60"/>
      <c r="D1" s="60"/>
      <c r="E1" s="60"/>
      <c r="F1" s="61"/>
    </row>
    <row r="2" spans="1:9" ht="15.75" thickBot="1" x14ac:dyDescent="0.3">
      <c r="A2" s="62" t="s">
        <v>0</v>
      </c>
      <c r="B2" s="63"/>
      <c r="C2" s="35" t="s">
        <v>1</v>
      </c>
      <c r="D2" s="36" t="s">
        <v>65</v>
      </c>
      <c r="E2" s="36" t="s">
        <v>66</v>
      </c>
      <c r="F2" s="37" t="s">
        <v>67</v>
      </c>
      <c r="G2" s="4"/>
      <c r="H2" s="4"/>
    </row>
    <row r="3" spans="1:9" ht="22.5" x14ac:dyDescent="0.25">
      <c r="A3" s="17" t="s">
        <v>38</v>
      </c>
      <c r="B3" s="18" t="s">
        <v>37</v>
      </c>
      <c r="C3" s="19"/>
      <c r="D3" s="47"/>
      <c r="E3" s="42"/>
      <c r="F3" s="38"/>
      <c r="G3" s="5"/>
      <c r="H3" s="3"/>
    </row>
    <row r="4" spans="1:9" ht="15.75" thickBot="1" x14ac:dyDescent="0.3">
      <c r="A4" s="22"/>
      <c r="B4" s="23"/>
      <c r="C4" s="23"/>
      <c r="D4" s="45"/>
      <c r="E4" s="24"/>
      <c r="F4" s="25"/>
      <c r="G4" s="5"/>
      <c r="H4" s="3"/>
    </row>
    <row r="5" spans="1:9" x14ac:dyDescent="0.25">
      <c r="A5" s="17">
        <v>3001</v>
      </c>
      <c r="B5" s="18"/>
      <c r="C5" s="18" t="s">
        <v>61</v>
      </c>
      <c r="D5" s="53"/>
      <c r="E5" s="42"/>
      <c r="F5" s="38"/>
      <c r="G5" s="5"/>
      <c r="H5" s="3"/>
    </row>
    <row r="6" spans="1:9" ht="15.75" thickBot="1" x14ac:dyDescent="0.3">
      <c r="A6" s="22"/>
      <c r="B6" s="23"/>
      <c r="C6" s="23"/>
      <c r="D6" s="45"/>
      <c r="E6" s="24"/>
      <c r="F6" s="25"/>
      <c r="G6" s="5"/>
      <c r="H6" s="3"/>
    </row>
    <row r="7" spans="1:9" x14ac:dyDescent="0.25">
      <c r="A7" s="17">
        <v>3002</v>
      </c>
      <c r="B7" s="18"/>
      <c r="C7" s="18" t="s">
        <v>62</v>
      </c>
      <c r="D7" s="44">
        <v>12</v>
      </c>
      <c r="E7" s="20"/>
      <c r="F7" s="21">
        <f>D7*E7</f>
        <v>0</v>
      </c>
      <c r="G7" s="6"/>
    </row>
    <row r="8" spans="1:9" ht="15.75" thickBot="1" x14ac:dyDescent="0.3">
      <c r="A8" s="22"/>
      <c r="B8" s="23"/>
      <c r="C8" s="23"/>
      <c r="D8" s="45"/>
      <c r="E8" s="24"/>
      <c r="F8" s="25"/>
      <c r="G8" s="6"/>
    </row>
    <row r="9" spans="1:9" x14ac:dyDescent="0.25">
      <c r="A9" s="17">
        <v>3003</v>
      </c>
      <c r="B9" s="18"/>
      <c r="C9" s="18" t="s">
        <v>39</v>
      </c>
      <c r="D9" s="47"/>
      <c r="E9" s="26"/>
      <c r="F9" s="27"/>
      <c r="G9" s="5"/>
      <c r="H9" s="3"/>
    </row>
    <row r="10" spans="1:9" x14ac:dyDescent="0.25">
      <c r="A10" s="28"/>
      <c r="B10" s="14" t="s">
        <v>3</v>
      </c>
      <c r="C10" s="14" t="s">
        <v>89</v>
      </c>
      <c r="D10" s="48">
        <v>9</v>
      </c>
      <c r="E10" s="15"/>
      <c r="F10" s="29">
        <f>D10*E10</f>
        <v>0</v>
      </c>
      <c r="G10" s="6"/>
      <c r="H10" s="3"/>
      <c r="I10" s="7"/>
    </row>
    <row r="11" spans="1:9" x14ac:dyDescent="0.25">
      <c r="A11" s="28"/>
      <c r="B11" s="14" t="s">
        <v>4</v>
      </c>
      <c r="C11" s="14" t="s">
        <v>90</v>
      </c>
      <c r="D11" s="48">
        <v>48</v>
      </c>
      <c r="E11" s="15"/>
      <c r="F11" s="29">
        <f>D11*E11</f>
        <v>0</v>
      </c>
      <c r="G11" s="5"/>
      <c r="H11" s="3"/>
      <c r="I11" s="1"/>
    </row>
    <row r="12" spans="1:9" x14ac:dyDescent="0.25">
      <c r="A12" s="28"/>
      <c r="B12" s="14" t="s">
        <v>5</v>
      </c>
      <c r="C12" s="14" t="s">
        <v>91</v>
      </c>
      <c r="D12" s="48">
        <v>46</v>
      </c>
      <c r="E12" s="15"/>
      <c r="F12" s="29">
        <f>D12*E12</f>
        <v>0</v>
      </c>
      <c r="G12" s="5"/>
      <c r="H12" s="3"/>
      <c r="I12" s="1"/>
    </row>
    <row r="13" spans="1:9" x14ac:dyDescent="0.25">
      <c r="A13" s="28"/>
      <c r="B13" s="14" t="s">
        <v>14</v>
      </c>
      <c r="C13" s="14" t="s">
        <v>92</v>
      </c>
      <c r="D13" s="48">
        <v>180</v>
      </c>
      <c r="E13" s="15"/>
      <c r="F13" s="29">
        <f>D13*E13</f>
        <v>0</v>
      </c>
      <c r="G13" s="6"/>
      <c r="H13" s="3"/>
      <c r="I13" s="1"/>
    </row>
    <row r="14" spans="1:9" x14ac:dyDescent="0.25">
      <c r="A14" s="28"/>
      <c r="B14" s="14"/>
      <c r="C14" s="14"/>
      <c r="D14" s="49"/>
      <c r="E14" s="16"/>
      <c r="F14" s="30"/>
      <c r="G14" s="5"/>
      <c r="H14" s="3"/>
      <c r="I14" s="1"/>
    </row>
    <row r="15" spans="1:9" x14ac:dyDescent="0.25">
      <c r="A15" s="28"/>
      <c r="B15" s="14" t="s">
        <v>24</v>
      </c>
      <c r="C15" s="14" t="s">
        <v>44</v>
      </c>
      <c r="D15" s="48">
        <v>66</v>
      </c>
      <c r="E15" s="15"/>
      <c r="F15" s="29">
        <f>D15*E15</f>
        <v>0</v>
      </c>
      <c r="G15" s="5"/>
      <c r="H15" s="3"/>
      <c r="I15" s="1"/>
    </row>
    <row r="16" spans="1:9" x14ac:dyDescent="0.25">
      <c r="A16" s="28"/>
      <c r="B16" s="14" t="s">
        <v>25</v>
      </c>
      <c r="C16" s="14" t="s">
        <v>45</v>
      </c>
      <c r="D16" s="48">
        <v>7</v>
      </c>
      <c r="E16" s="15"/>
      <c r="F16" s="29">
        <f>D16*E16</f>
        <v>0</v>
      </c>
      <c r="G16" s="6"/>
      <c r="H16" s="3"/>
      <c r="I16" s="1"/>
    </row>
    <row r="17" spans="1:9" x14ac:dyDescent="0.25">
      <c r="A17" s="28"/>
      <c r="B17" s="14"/>
      <c r="C17" s="14"/>
      <c r="D17" s="49"/>
      <c r="E17" s="16"/>
      <c r="F17" s="30"/>
      <c r="G17" s="6"/>
      <c r="H17" s="3"/>
      <c r="I17" s="1"/>
    </row>
    <row r="18" spans="1:9" x14ac:dyDescent="0.25">
      <c r="A18" s="28"/>
      <c r="B18" s="14" t="s">
        <v>26</v>
      </c>
      <c r="C18" s="14" t="s">
        <v>87</v>
      </c>
      <c r="D18" s="48">
        <v>20</v>
      </c>
      <c r="E18" s="15"/>
      <c r="F18" s="29">
        <f>D18*E18</f>
        <v>0</v>
      </c>
      <c r="G18" s="6"/>
      <c r="H18" s="3"/>
      <c r="I18" s="1"/>
    </row>
    <row r="19" spans="1:9" ht="15.75" thickBot="1" x14ac:dyDescent="0.3">
      <c r="A19" s="22"/>
      <c r="B19" s="23"/>
      <c r="C19" s="23"/>
      <c r="D19" s="45"/>
      <c r="E19" s="24"/>
      <c r="F19" s="25"/>
      <c r="G19" s="5"/>
      <c r="H19" s="3"/>
      <c r="I19" s="1"/>
    </row>
    <row r="20" spans="1:9" x14ac:dyDescent="0.25">
      <c r="A20" s="17">
        <v>3004</v>
      </c>
      <c r="B20" s="18"/>
      <c r="C20" s="18" t="s">
        <v>40</v>
      </c>
      <c r="D20" s="47"/>
      <c r="E20" s="26"/>
      <c r="F20" s="27"/>
      <c r="G20" s="5"/>
      <c r="H20" s="3"/>
      <c r="I20" s="1"/>
    </row>
    <row r="21" spans="1:9" x14ac:dyDescent="0.25">
      <c r="A21" s="28"/>
      <c r="B21" s="14" t="s">
        <v>7</v>
      </c>
      <c r="C21" s="14" t="s">
        <v>46</v>
      </c>
      <c r="D21" s="48">
        <v>0</v>
      </c>
      <c r="E21" s="15"/>
      <c r="F21" s="29">
        <f>D21*E21</f>
        <v>0</v>
      </c>
      <c r="G21" s="5"/>
      <c r="H21" s="3"/>
      <c r="I21" s="1"/>
    </row>
    <row r="22" spans="1:9" x14ac:dyDescent="0.25">
      <c r="A22" s="28"/>
      <c r="B22" s="14" t="s">
        <v>8</v>
      </c>
      <c r="C22" s="14" t="s">
        <v>47</v>
      </c>
      <c r="D22" s="48">
        <v>0</v>
      </c>
      <c r="E22" s="15"/>
      <c r="F22" s="29">
        <f>D22*E22</f>
        <v>0</v>
      </c>
      <c r="G22" s="6"/>
      <c r="H22" s="3"/>
    </row>
    <row r="23" spans="1:9" x14ac:dyDescent="0.25">
      <c r="A23" s="28"/>
      <c r="B23" s="14" t="s">
        <v>9</v>
      </c>
      <c r="C23" s="14" t="s">
        <v>48</v>
      </c>
      <c r="D23" s="48">
        <v>4</v>
      </c>
      <c r="E23" s="15"/>
      <c r="F23" s="29">
        <f>D23*E23</f>
        <v>0</v>
      </c>
      <c r="G23" s="5"/>
      <c r="H23" s="3"/>
    </row>
    <row r="24" spans="1:9" x14ac:dyDescent="0.25">
      <c r="A24" s="28"/>
      <c r="B24" s="14" t="s">
        <v>18</v>
      </c>
      <c r="C24" s="14" t="s">
        <v>49</v>
      </c>
      <c r="D24" s="48">
        <v>230</v>
      </c>
      <c r="E24" s="15"/>
      <c r="F24" s="29">
        <f>D24*E24</f>
        <v>0</v>
      </c>
      <c r="G24" s="5"/>
      <c r="H24" s="3"/>
    </row>
    <row r="25" spans="1:9" x14ac:dyDescent="0.25">
      <c r="A25" s="28"/>
      <c r="B25" s="14"/>
      <c r="C25" s="14"/>
      <c r="D25" s="49"/>
      <c r="E25" s="16"/>
      <c r="F25" s="30"/>
      <c r="G25" s="5"/>
      <c r="H25" s="3"/>
    </row>
    <row r="26" spans="1:9" x14ac:dyDescent="0.25">
      <c r="A26" s="28"/>
      <c r="B26" s="14" t="s">
        <v>27</v>
      </c>
      <c r="C26" s="14" t="s">
        <v>50</v>
      </c>
      <c r="D26" s="48">
        <v>35</v>
      </c>
      <c r="E26" s="15"/>
      <c r="F26" s="29">
        <f>D26*E26</f>
        <v>0</v>
      </c>
      <c r="G26" s="6"/>
      <c r="H26" s="3"/>
    </row>
    <row r="27" spans="1:9" x14ac:dyDescent="0.25">
      <c r="A27" s="28"/>
      <c r="B27" s="14" t="s">
        <v>28</v>
      </c>
      <c r="C27" s="14" t="s">
        <v>51</v>
      </c>
      <c r="D27" s="48">
        <v>79</v>
      </c>
      <c r="E27" s="15"/>
      <c r="F27" s="29">
        <f>D27*E27</f>
        <v>0</v>
      </c>
      <c r="G27" s="5"/>
      <c r="H27" s="3"/>
    </row>
    <row r="28" spans="1:9" x14ac:dyDescent="0.25">
      <c r="A28" s="28"/>
      <c r="B28" s="14"/>
      <c r="C28" s="14"/>
      <c r="D28" s="49"/>
      <c r="E28" s="16"/>
      <c r="F28" s="30"/>
      <c r="G28" s="5"/>
      <c r="H28" s="3"/>
    </row>
    <row r="29" spans="1:9" x14ac:dyDescent="0.25">
      <c r="A29" s="28"/>
      <c r="B29" s="14" t="s">
        <v>29</v>
      </c>
      <c r="C29" s="14" t="s">
        <v>52</v>
      </c>
      <c r="D29" s="48">
        <v>228</v>
      </c>
      <c r="E29" s="15"/>
      <c r="F29" s="29">
        <f>D29*E29</f>
        <v>0</v>
      </c>
      <c r="G29" s="5"/>
      <c r="H29" s="3"/>
    </row>
    <row r="30" spans="1:9" x14ac:dyDescent="0.25">
      <c r="A30" s="28"/>
      <c r="B30" s="14"/>
      <c r="C30" s="14"/>
      <c r="D30" s="49"/>
      <c r="E30" s="16"/>
      <c r="F30" s="30"/>
      <c r="G30" s="5"/>
      <c r="H30" s="3"/>
    </row>
    <row r="31" spans="1:9" x14ac:dyDescent="0.25">
      <c r="A31" s="28"/>
      <c r="B31" s="14" t="s">
        <v>30</v>
      </c>
      <c r="C31" s="14" t="s">
        <v>87</v>
      </c>
      <c r="D31" s="48">
        <v>22</v>
      </c>
      <c r="E31" s="15"/>
      <c r="F31" s="29">
        <f>D31*E31</f>
        <v>0</v>
      </c>
      <c r="G31" s="5"/>
      <c r="H31" s="3"/>
    </row>
    <row r="32" spans="1:9" ht="15.75" thickBot="1" x14ac:dyDescent="0.3">
      <c r="A32" s="22"/>
      <c r="B32" s="23"/>
      <c r="C32" s="23"/>
      <c r="D32" s="45"/>
      <c r="E32" s="24"/>
      <c r="F32" s="25"/>
      <c r="G32" s="5"/>
      <c r="H32" s="3"/>
    </row>
    <row r="33" spans="1:8" x14ac:dyDescent="0.25">
      <c r="A33" s="17">
        <v>3005</v>
      </c>
      <c r="B33" s="18"/>
      <c r="C33" s="18" t="s">
        <v>41</v>
      </c>
      <c r="D33" s="47"/>
      <c r="E33" s="26"/>
      <c r="F33" s="27"/>
      <c r="G33" s="5"/>
      <c r="H33" s="3"/>
    </row>
    <row r="34" spans="1:8" x14ac:dyDescent="0.25">
      <c r="A34" s="28"/>
      <c r="B34" s="14" t="s">
        <v>11</v>
      </c>
      <c r="C34" s="14" t="s">
        <v>53</v>
      </c>
      <c r="D34" s="48">
        <v>123</v>
      </c>
      <c r="E34" s="15"/>
      <c r="F34" s="29">
        <f>D34*E34</f>
        <v>0</v>
      </c>
      <c r="G34" s="5"/>
      <c r="H34" s="3"/>
    </row>
    <row r="35" spans="1:8" x14ac:dyDescent="0.25">
      <c r="A35" s="28"/>
      <c r="B35" s="14" t="s">
        <v>12</v>
      </c>
      <c r="C35" s="14" t="s">
        <v>54</v>
      </c>
      <c r="D35" s="48">
        <v>167</v>
      </c>
      <c r="E35" s="15"/>
      <c r="F35" s="29">
        <f>D35*E35</f>
        <v>0</v>
      </c>
      <c r="G35" s="5"/>
      <c r="H35" s="3"/>
    </row>
    <row r="36" spans="1:8" x14ac:dyDescent="0.25">
      <c r="A36" s="28"/>
      <c r="B36" s="14"/>
      <c r="C36" s="14"/>
      <c r="D36" s="49"/>
      <c r="E36" s="16"/>
      <c r="F36" s="30"/>
      <c r="G36" s="5"/>
      <c r="H36" s="3"/>
    </row>
    <row r="37" spans="1:8" x14ac:dyDescent="0.25">
      <c r="A37" s="28"/>
      <c r="B37" s="14" t="s">
        <v>31</v>
      </c>
      <c r="C37" s="14" t="s">
        <v>55</v>
      </c>
      <c r="D37" s="48">
        <v>30</v>
      </c>
      <c r="E37" s="15"/>
      <c r="F37" s="29">
        <f>D37*E37</f>
        <v>0</v>
      </c>
      <c r="G37" s="5"/>
      <c r="H37" s="3"/>
    </row>
    <row r="38" spans="1:8" x14ac:dyDescent="0.25">
      <c r="A38" s="28"/>
      <c r="B38" s="14" t="s">
        <v>32</v>
      </c>
      <c r="C38" s="14" t="s">
        <v>56</v>
      </c>
      <c r="D38" s="48">
        <v>32</v>
      </c>
      <c r="E38" s="15"/>
      <c r="F38" s="29">
        <f>D38*E38</f>
        <v>0</v>
      </c>
      <c r="G38" s="5"/>
      <c r="H38" s="3"/>
    </row>
    <row r="39" spans="1:8" x14ac:dyDescent="0.25">
      <c r="A39" s="28"/>
      <c r="B39" s="14"/>
      <c r="C39" s="14"/>
      <c r="D39" s="49"/>
      <c r="E39" s="16"/>
      <c r="F39" s="30"/>
      <c r="G39" s="5"/>
      <c r="H39" s="3"/>
    </row>
    <row r="40" spans="1:8" x14ac:dyDescent="0.25">
      <c r="A40" s="28"/>
      <c r="B40" s="14" t="s">
        <v>33</v>
      </c>
      <c r="C40" s="14" t="s">
        <v>87</v>
      </c>
      <c r="D40" s="48">
        <v>24</v>
      </c>
      <c r="E40" s="15"/>
      <c r="F40" s="29">
        <f>D40*E40</f>
        <v>0</v>
      </c>
      <c r="G40" s="5"/>
      <c r="H40" s="3"/>
    </row>
    <row r="41" spans="1:8" ht="15.75" thickBot="1" x14ac:dyDescent="0.3">
      <c r="A41" s="22"/>
      <c r="B41" s="23"/>
      <c r="C41" s="23"/>
      <c r="D41" s="45"/>
      <c r="E41" s="24"/>
      <c r="F41" s="25"/>
      <c r="G41" s="5"/>
      <c r="H41" s="3"/>
    </row>
    <row r="42" spans="1:8" x14ac:dyDescent="0.25">
      <c r="A42" s="17">
        <v>3006</v>
      </c>
      <c r="B42" s="18"/>
      <c r="C42" s="18" t="s">
        <v>42</v>
      </c>
      <c r="D42" s="44"/>
      <c r="E42" s="20"/>
      <c r="F42" s="31"/>
      <c r="G42" s="5"/>
      <c r="H42" s="3"/>
    </row>
    <row r="43" spans="1:8" x14ac:dyDescent="0.25">
      <c r="A43" s="28"/>
      <c r="B43" s="14" t="s">
        <v>16</v>
      </c>
      <c r="C43" s="14" t="s">
        <v>57</v>
      </c>
      <c r="D43" s="48">
        <v>123</v>
      </c>
      <c r="E43" s="15"/>
      <c r="F43" s="29">
        <f>D43*E43</f>
        <v>0</v>
      </c>
      <c r="G43" s="5"/>
      <c r="H43" s="3"/>
    </row>
    <row r="44" spans="1:8" x14ac:dyDescent="0.25">
      <c r="A44" s="28"/>
      <c r="B44" s="14" t="s">
        <v>17</v>
      </c>
      <c r="C44" s="14" t="s">
        <v>93</v>
      </c>
      <c r="D44" s="48">
        <v>167</v>
      </c>
      <c r="E44" s="15"/>
      <c r="F44" s="29">
        <f>D44*E44</f>
        <v>0</v>
      </c>
      <c r="G44" s="5"/>
      <c r="H44" s="3"/>
    </row>
    <row r="45" spans="1:8" x14ac:dyDescent="0.25">
      <c r="A45" s="28"/>
      <c r="B45" s="14"/>
      <c r="C45" s="14"/>
      <c r="D45" s="49"/>
      <c r="E45" s="16"/>
      <c r="F45" s="30"/>
      <c r="G45" s="5"/>
      <c r="H45" s="3"/>
    </row>
    <row r="46" spans="1:8" x14ac:dyDescent="0.25">
      <c r="A46" s="28"/>
      <c r="B46" s="14" t="s">
        <v>34</v>
      </c>
      <c r="C46" s="14" t="s">
        <v>58</v>
      </c>
      <c r="D46" s="48">
        <v>30</v>
      </c>
      <c r="E46" s="15"/>
      <c r="F46" s="29">
        <f>D46*E46</f>
        <v>0</v>
      </c>
      <c r="G46" s="5"/>
      <c r="H46" s="3"/>
    </row>
    <row r="47" spans="1:8" x14ac:dyDescent="0.25">
      <c r="A47" s="28"/>
      <c r="B47" s="14" t="s">
        <v>35</v>
      </c>
      <c r="C47" s="14" t="s">
        <v>59</v>
      </c>
      <c r="D47" s="48">
        <v>32</v>
      </c>
      <c r="E47" s="15"/>
      <c r="F47" s="29">
        <f>D47*E47</f>
        <v>0</v>
      </c>
      <c r="G47" s="5"/>
      <c r="H47" s="3"/>
    </row>
    <row r="48" spans="1:8" x14ac:dyDescent="0.25">
      <c r="A48" s="28"/>
      <c r="B48" s="14"/>
      <c r="C48" s="14"/>
      <c r="D48" s="49"/>
      <c r="E48" s="16"/>
      <c r="F48" s="30"/>
      <c r="G48" s="5"/>
      <c r="H48" s="3"/>
    </row>
    <row r="49" spans="1:8" x14ac:dyDescent="0.25">
      <c r="A49" s="28"/>
      <c r="B49" s="14" t="s">
        <v>36</v>
      </c>
      <c r="C49" s="14" t="s">
        <v>87</v>
      </c>
      <c r="D49" s="48">
        <v>26</v>
      </c>
      <c r="E49" s="15"/>
      <c r="F49" s="29">
        <f>D49*E49</f>
        <v>0</v>
      </c>
      <c r="G49" s="5"/>
      <c r="H49" s="3"/>
    </row>
    <row r="50" spans="1:8" ht="15.75" thickBot="1" x14ac:dyDescent="0.3">
      <c r="A50" s="22"/>
      <c r="B50" s="23"/>
      <c r="C50" s="23"/>
      <c r="D50" s="45"/>
      <c r="E50" s="24"/>
      <c r="F50" s="25"/>
      <c r="G50" s="5"/>
      <c r="H50" s="3"/>
    </row>
    <row r="51" spans="1:8" x14ac:dyDescent="0.25">
      <c r="A51" s="17">
        <v>3007</v>
      </c>
      <c r="B51" s="18"/>
      <c r="C51" s="18" t="s">
        <v>63</v>
      </c>
      <c r="D51" s="44">
        <v>12</v>
      </c>
      <c r="E51" s="20"/>
      <c r="F51" s="21">
        <f>D51*E51</f>
        <v>0</v>
      </c>
      <c r="G51" s="5"/>
      <c r="H51" s="3"/>
    </row>
    <row r="52" spans="1:8" ht="15.75" thickBot="1" x14ac:dyDescent="0.3">
      <c r="A52" s="22"/>
      <c r="B52" s="23"/>
      <c r="C52" s="23"/>
      <c r="D52" s="45"/>
      <c r="E52" s="24"/>
      <c r="F52" s="25"/>
      <c r="G52" s="5"/>
      <c r="H52" s="3"/>
    </row>
    <row r="53" spans="1:8" ht="15.75" thickBot="1" x14ac:dyDescent="0.3">
      <c r="A53" s="22"/>
      <c r="B53" s="23"/>
      <c r="C53" s="23"/>
      <c r="D53" s="24"/>
      <c r="E53" s="24"/>
      <c r="F53" s="25"/>
      <c r="G53" s="5"/>
      <c r="H53" s="3"/>
    </row>
    <row r="54" spans="1:8" ht="33.75" x14ac:dyDescent="0.25">
      <c r="A54" s="64" t="s">
        <v>13</v>
      </c>
      <c r="B54" s="65"/>
      <c r="C54" s="19" t="s">
        <v>60</v>
      </c>
      <c r="D54" s="26"/>
      <c r="E54" s="26"/>
      <c r="F54" s="27"/>
      <c r="G54" s="5"/>
      <c r="H54" s="3"/>
    </row>
    <row r="55" spans="1:8" ht="15.75" thickBot="1" x14ac:dyDescent="0.3">
      <c r="A55" s="22"/>
      <c r="B55" s="23"/>
      <c r="C55" s="23"/>
      <c r="D55" s="24"/>
      <c r="E55" s="24"/>
      <c r="F55" s="25"/>
      <c r="G55" s="5"/>
      <c r="H55" s="3"/>
    </row>
    <row r="56" spans="1:8" ht="15.75" thickBot="1" x14ac:dyDescent="0.3">
      <c r="A56" s="54" t="s">
        <v>68</v>
      </c>
      <c r="B56" s="32"/>
      <c r="C56" s="32"/>
      <c r="D56" s="33"/>
      <c r="E56" s="33"/>
      <c r="F56" s="34">
        <f>SUM(F3:F55)</f>
        <v>0</v>
      </c>
      <c r="G56" s="5"/>
      <c r="H56" s="3"/>
    </row>
    <row r="57" spans="1:8" x14ac:dyDescent="0.25">
      <c r="A57" s="66" t="s">
        <v>64</v>
      </c>
      <c r="B57" s="66"/>
      <c r="C57" s="66"/>
      <c r="D57" s="66"/>
      <c r="E57" s="66"/>
      <c r="F57" s="66"/>
      <c r="G57" s="8"/>
      <c r="H57" s="2"/>
    </row>
    <row r="58" spans="1:8" x14ac:dyDescent="0.25">
      <c r="A58" s="9"/>
      <c r="B58" s="9"/>
      <c r="C58" s="9"/>
      <c r="D58" s="9"/>
      <c r="E58" s="9"/>
      <c r="F58" s="9"/>
      <c r="H58" s="2"/>
    </row>
  </sheetData>
  <mergeCells count="4">
    <mergeCell ref="A1:F1"/>
    <mergeCell ref="A2:B2"/>
    <mergeCell ref="A54:B54"/>
    <mergeCell ref="A57:F57"/>
  </mergeCells>
  <pageMargins left="0.25" right="0.25" top="0.75" bottom="0.75" header="0.3" footer="0.3"/>
  <pageSetup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1" workbookViewId="0">
      <selection activeCell="A53" sqref="A53:XFD53"/>
    </sheetView>
  </sheetViews>
  <sheetFormatPr defaultRowHeight="15" x14ac:dyDescent="0.25"/>
  <cols>
    <col min="1" max="1" width="6.42578125" customWidth="1"/>
    <col min="2" max="2" width="7.28515625" bestFit="1" customWidth="1"/>
    <col min="3" max="3" width="47.42578125" customWidth="1"/>
    <col min="4" max="4" width="10.7109375" customWidth="1"/>
    <col min="5" max="5" width="11.85546875" customWidth="1"/>
    <col min="6" max="6" width="12.140625" customWidth="1"/>
    <col min="8" max="8" width="14.28515625" bestFit="1" customWidth="1"/>
    <col min="9" max="9" width="11.5703125" bestFit="1" customWidth="1"/>
  </cols>
  <sheetData>
    <row r="1" spans="1:9" x14ac:dyDescent="0.25">
      <c r="A1" s="59" t="s">
        <v>88</v>
      </c>
      <c r="B1" s="60"/>
      <c r="C1" s="60"/>
      <c r="D1" s="60"/>
      <c r="E1" s="60"/>
      <c r="F1" s="61"/>
    </row>
    <row r="2" spans="1:9" ht="15.75" thickBot="1" x14ac:dyDescent="0.3">
      <c r="A2" s="62" t="s">
        <v>0</v>
      </c>
      <c r="B2" s="63"/>
      <c r="C2" s="35" t="s">
        <v>1</v>
      </c>
      <c r="D2" s="36" t="s">
        <v>65</v>
      </c>
      <c r="E2" s="36" t="s">
        <v>66</v>
      </c>
      <c r="F2" s="37" t="s">
        <v>67</v>
      </c>
      <c r="G2" s="4"/>
      <c r="H2" s="4"/>
    </row>
    <row r="3" spans="1:9" ht="22.5" x14ac:dyDescent="0.25">
      <c r="A3" s="17" t="s">
        <v>38</v>
      </c>
      <c r="B3" s="18" t="s">
        <v>37</v>
      </c>
      <c r="C3" s="19"/>
      <c r="D3" s="47"/>
      <c r="E3" s="42"/>
      <c r="F3" s="38"/>
      <c r="G3" s="5"/>
      <c r="H3" s="3"/>
    </row>
    <row r="4" spans="1:9" ht="15.75" thickBot="1" x14ac:dyDescent="0.3">
      <c r="A4" s="22"/>
      <c r="B4" s="23"/>
      <c r="C4" s="23"/>
      <c r="D4" s="45"/>
      <c r="E4" s="24"/>
      <c r="F4" s="25"/>
      <c r="G4" s="5"/>
      <c r="H4" s="3"/>
    </row>
    <row r="5" spans="1:9" x14ac:dyDescent="0.25">
      <c r="A5" s="17">
        <v>4001</v>
      </c>
      <c r="B5" s="18"/>
      <c r="C5" s="18" t="s">
        <v>61</v>
      </c>
      <c r="D5" s="53"/>
      <c r="E5" s="42"/>
      <c r="F5" s="38"/>
      <c r="G5" s="5"/>
      <c r="H5" s="3"/>
    </row>
    <row r="6" spans="1:9" ht="15.75" thickBot="1" x14ac:dyDescent="0.3">
      <c r="A6" s="22"/>
      <c r="B6" s="23"/>
      <c r="C6" s="23"/>
      <c r="D6" s="45"/>
      <c r="E6" s="24"/>
      <c r="F6" s="25"/>
      <c r="G6" s="5"/>
      <c r="H6" s="3"/>
    </row>
    <row r="7" spans="1:9" x14ac:dyDescent="0.25">
      <c r="A7" s="17">
        <v>4002</v>
      </c>
      <c r="B7" s="18"/>
      <c r="C7" s="18" t="s">
        <v>62</v>
      </c>
      <c r="D7" s="44">
        <v>12</v>
      </c>
      <c r="E7" s="20"/>
      <c r="F7" s="21">
        <f>D7*E7</f>
        <v>0</v>
      </c>
      <c r="G7" s="6"/>
    </row>
    <row r="8" spans="1:9" ht="15.75" thickBot="1" x14ac:dyDescent="0.3">
      <c r="A8" s="22"/>
      <c r="B8" s="23"/>
      <c r="C8" s="23"/>
      <c r="D8" s="45"/>
      <c r="E8" s="24"/>
      <c r="F8" s="25"/>
      <c r="G8" s="6"/>
    </row>
    <row r="9" spans="1:9" x14ac:dyDescent="0.25">
      <c r="A9" s="17">
        <v>4003</v>
      </c>
      <c r="B9" s="18"/>
      <c r="C9" s="18" t="s">
        <v>39</v>
      </c>
      <c r="D9" s="47"/>
      <c r="E9" s="26"/>
      <c r="F9" s="27"/>
      <c r="G9" s="5"/>
      <c r="H9" s="3"/>
    </row>
    <row r="10" spans="1:9" x14ac:dyDescent="0.25">
      <c r="A10" s="28"/>
      <c r="B10" s="14" t="s">
        <v>3</v>
      </c>
      <c r="C10" s="14" t="s">
        <v>89</v>
      </c>
      <c r="D10" s="48">
        <v>9</v>
      </c>
      <c r="E10" s="15"/>
      <c r="F10" s="29">
        <f>D10*E10</f>
        <v>0</v>
      </c>
      <c r="G10" s="6"/>
      <c r="H10" s="3"/>
      <c r="I10" s="7"/>
    </row>
    <row r="11" spans="1:9" x14ac:dyDescent="0.25">
      <c r="A11" s="28"/>
      <c r="B11" s="14" t="s">
        <v>4</v>
      </c>
      <c r="C11" s="14" t="s">
        <v>90</v>
      </c>
      <c r="D11" s="48">
        <v>48</v>
      </c>
      <c r="E11" s="15"/>
      <c r="F11" s="29">
        <f>D11*E11</f>
        <v>0</v>
      </c>
      <c r="G11" s="5"/>
      <c r="H11" s="3"/>
      <c r="I11" s="1"/>
    </row>
    <row r="12" spans="1:9" x14ac:dyDescent="0.25">
      <c r="A12" s="28"/>
      <c r="B12" s="14" t="s">
        <v>5</v>
      </c>
      <c r="C12" s="14" t="s">
        <v>91</v>
      </c>
      <c r="D12" s="48">
        <v>46</v>
      </c>
      <c r="E12" s="15"/>
      <c r="F12" s="29">
        <f>D12*E12</f>
        <v>0</v>
      </c>
      <c r="G12" s="5"/>
      <c r="H12" s="3"/>
      <c r="I12" s="1"/>
    </row>
    <row r="13" spans="1:9" x14ac:dyDescent="0.25">
      <c r="A13" s="28"/>
      <c r="B13" s="14" t="s">
        <v>14</v>
      </c>
      <c r="C13" s="14" t="s">
        <v>92</v>
      </c>
      <c r="D13" s="48">
        <v>180</v>
      </c>
      <c r="E13" s="15"/>
      <c r="F13" s="29">
        <f>D13*E13</f>
        <v>0</v>
      </c>
      <c r="G13" s="6"/>
      <c r="H13" s="3"/>
      <c r="I13" s="1"/>
    </row>
    <row r="14" spans="1:9" x14ac:dyDescent="0.25">
      <c r="A14" s="28"/>
      <c r="B14" s="14"/>
      <c r="C14" s="14"/>
      <c r="D14" s="49"/>
      <c r="E14" s="16"/>
      <c r="F14" s="30"/>
      <c r="G14" s="5"/>
      <c r="H14" s="3"/>
      <c r="I14" s="1"/>
    </row>
    <row r="15" spans="1:9" x14ac:dyDescent="0.25">
      <c r="A15" s="28"/>
      <c r="B15" s="14" t="s">
        <v>24</v>
      </c>
      <c r="C15" s="14" t="s">
        <v>44</v>
      </c>
      <c r="D15" s="48">
        <v>66</v>
      </c>
      <c r="E15" s="15"/>
      <c r="F15" s="29">
        <f>D15*E15</f>
        <v>0</v>
      </c>
      <c r="G15" s="5"/>
      <c r="H15" s="3"/>
      <c r="I15" s="1"/>
    </row>
    <row r="16" spans="1:9" x14ac:dyDescent="0.25">
      <c r="A16" s="28"/>
      <c r="B16" s="14" t="s">
        <v>25</v>
      </c>
      <c r="C16" s="14" t="s">
        <v>45</v>
      </c>
      <c r="D16" s="48">
        <v>7</v>
      </c>
      <c r="E16" s="15"/>
      <c r="F16" s="29">
        <f>D16*E16</f>
        <v>0</v>
      </c>
      <c r="G16" s="6"/>
      <c r="H16" s="3"/>
      <c r="I16" s="1"/>
    </row>
    <row r="17" spans="1:9" x14ac:dyDescent="0.25">
      <c r="A17" s="28"/>
      <c r="B17" s="14"/>
      <c r="C17" s="14"/>
      <c r="D17" s="49"/>
      <c r="E17" s="16"/>
      <c r="F17" s="30"/>
      <c r="G17" s="6"/>
      <c r="H17" s="3"/>
      <c r="I17" s="1"/>
    </row>
    <row r="18" spans="1:9" x14ac:dyDescent="0.25">
      <c r="A18" s="28"/>
      <c r="B18" s="14" t="s">
        <v>26</v>
      </c>
      <c r="C18" s="14" t="s">
        <v>87</v>
      </c>
      <c r="D18" s="48">
        <v>20</v>
      </c>
      <c r="E18" s="15"/>
      <c r="F18" s="29">
        <f>D18*E18</f>
        <v>0</v>
      </c>
      <c r="G18" s="6"/>
      <c r="H18" s="3"/>
      <c r="I18" s="1"/>
    </row>
    <row r="19" spans="1:9" ht="15.75" thickBot="1" x14ac:dyDescent="0.3">
      <c r="A19" s="22"/>
      <c r="B19" s="23"/>
      <c r="C19" s="23"/>
      <c r="D19" s="45"/>
      <c r="E19" s="24"/>
      <c r="F19" s="25"/>
      <c r="G19" s="5"/>
      <c r="H19" s="3"/>
      <c r="I19" s="1"/>
    </row>
    <row r="20" spans="1:9" x14ac:dyDescent="0.25">
      <c r="A20" s="17">
        <v>4004</v>
      </c>
      <c r="B20" s="18"/>
      <c r="C20" s="18" t="s">
        <v>40</v>
      </c>
      <c r="D20" s="47"/>
      <c r="E20" s="26"/>
      <c r="F20" s="27"/>
      <c r="G20" s="5"/>
      <c r="H20" s="3"/>
      <c r="I20" s="1"/>
    </row>
    <row r="21" spans="1:9" x14ac:dyDescent="0.25">
      <c r="A21" s="28"/>
      <c r="B21" s="14" t="s">
        <v>7</v>
      </c>
      <c r="C21" s="14" t="s">
        <v>46</v>
      </c>
      <c r="D21" s="48">
        <v>0</v>
      </c>
      <c r="E21" s="15"/>
      <c r="F21" s="29">
        <f>D21*E21</f>
        <v>0</v>
      </c>
      <c r="G21" s="5"/>
      <c r="H21" s="3"/>
      <c r="I21" s="1"/>
    </row>
    <row r="22" spans="1:9" x14ac:dyDescent="0.25">
      <c r="A22" s="28"/>
      <c r="B22" s="14" t="s">
        <v>8</v>
      </c>
      <c r="C22" s="14" t="s">
        <v>47</v>
      </c>
      <c r="D22" s="48">
        <v>0</v>
      </c>
      <c r="E22" s="15"/>
      <c r="F22" s="29">
        <f>D22*E22</f>
        <v>0</v>
      </c>
      <c r="G22" s="6"/>
      <c r="H22" s="3"/>
    </row>
    <row r="23" spans="1:9" x14ac:dyDescent="0.25">
      <c r="A23" s="28"/>
      <c r="B23" s="14" t="s">
        <v>9</v>
      </c>
      <c r="C23" s="14" t="s">
        <v>48</v>
      </c>
      <c r="D23" s="48">
        <v>4</v>
      </c>
      <c r="E23" s="15"/>
      <c r="F23" s="29">
        <f>D23*E23</f>
        <v>0</v>
      </c>
      <c r="G23" s="5"/>
      <c r="H23" s="3"/>
    </row>
    <row r="24" spans="1:9" x14ac:dyDescent="0.25">
      <c r="A24" s="28"/>
      <c r="B24" s="14" t="s">
        <v>18</v>
      </c>
      <c r="C24" s="14" t="s">
        <v>49</v>
      </c>
      <c r="D24" s="48">
        <v>230</v>
      </c>
      <c r="E24" s="15"/>
      <c r="F24" s="29">
        <f>D24*E24</f>
        <v>0</v>
      </c>
      <c r="G24" s="5"/>
      <c r="H24" s="3"/>
    </row>
    <row r="25" spans="1:9" x14ac:dyDescent="0.25">
      <c r="A25" s="28"/>
      <c r="B25" s="14"/>
      <c r="C25" s="14"/>
      <c r="D25" s="49"/>
      <c r="E25" s="16"/>
      <c r="F25" s="30"/>
      <c r="G25" s="5"/>
      <c r="H25" s="3"/>
    </row>
    <row r="26" spans="1:9" x14ac:dyDescent="0.25">
      <c r="A26" s="28"/>
      <c r="B26" s="14" t="s">
        <v>27</v>
      </c>
      <c r="C26" s="14" t="s">
        <v>50</v>
      </c>
      <c r="D26" s="48">
        <v>35</v>
      </c>
      <c r="E26" s="15"/>
      <c r="F26" s="29">
        <f>D26*E26</f>
        <v>0</v>
      </c>
      <c r="G26" s="6"/>
      <c r="H26" s="3"/>
    </row>
    <row r="27" spans="1:9" x14ac:dyDescent="0.25">
      <c r="A27" s="28"/>
      <c r="B27" s="14" t="s">
        <v>28</v>
      </c>
      <c r="C27" s="14" t="s">
        <v>51</v>
      </c>
      <c r="D27" s="48">
        <v>79</v>
      </c>
      <c r="E27" s="15"/>
      <c r="F27" s="29">
        <f>D27*E27</f>
        <v>0</v>
      </c>
      <c r="G27" s="5"/>
      <c r="H27" s="3"/>
    </row>
    <row r="28" spans="1:9" x14ac:dyDescent="0.25">
      <c r="A28" s="28"/>
      <c r="B28" s="14"/>
      <c r="C28" s="14"/>
      <c r="D28" s="49"/>
      <c r="E28" s="16"/>
      <c r="F28" s="30"/>
      <c r="G28" s="5"/>
      <c r="H28" s="3"/>
    </row>
    <row r="29" spans="1:9" x14ac:dyDescent="0.25">
      <c r="A29" s="28"/>
      <c r="B29" s="14" t="s">
        <v>29</v>
      </c>
      <c r="C29" s="14" t="s">
        <v>52</v>
      </c>
      <c r="D29" s="48">
        <v>228</v>
      </c>
      <c r="E29" s="15"/>
      <c r="F29" s="29">
        <f>D29*E29</f>
        <v>0</v>
      </c>
      <c r="G29" s="5"/>
      <c r="H29" s="3"/>
    </row>
    <row r="30" spans="1:9" x14ac:dyDescent="0.25">
      <c r="A30" s="28"/>
      <c r="B30" s="14"/>
      <c r="C30" s="14"/>
      <c r="D30" s="49"/>
      <c r="E30" s="16"/>
      <c r="F30" s="30"/>
      <c r="G30" s="5"/>
      <c r="H30" s="3"/>
    </row>
    <row r="31" spans="1:9" x14ac:dyDescent="0.25">
      <c r="A31" s="28"/>
      <c r="B31" s="14" t="s">
        <v>30</v>
      </c>
      <c r="C31" s="14" t="s">
        <v>87</v>
      </c>
      <c r="D31" s="48">
        <v>22</v>
      </c>
      <c r="E31" s="15"/>
      <c r="F31" s="29">
        <f>D31*E31</f>
        <v>0</v>
      </c>
      <c r="G31" s="5"/>
      <c r="H31" s="3"/>
    </row>
    <row r="32" spans="1:9" ht="15.75" thickBot="1" x14ac:dyDescent="0.3">
      <c r="A32" s="22"/>
      <c r="B32" s="23"/>
      <c r="C32" s="23"/>
      <c r="D32" s="45"/>
      <c r="E32" s="24"/>
      <c r="F32" s="25"/>
      <c r="G32" s="5"/>
      <c r="H32" s="3"/>
    </row>
    <row r="33" spans="1:8" x14ac:dyDescent="0.25">
      <c r="A33" s="17">
        <v>4005</v>
      </c>
      <c r="B33" s="18"/>
      <c r="C33" s="18" t="s">
        <v>41</v>
      </c>
      <c r="D33" s="47"/>
      <c r="E33" s="26"/>
      <c r="F33" s="27"/>
      <c r="G33" s="5"/>
      <c r="H33" s="3"/>
    </row>
    <row r="34" spans="1:8" x14ac:dyDescent="0.25">
      <c r="A34" s="28"/>
      <c r="B34" s="14" t="s">
        <v>11</v>
      </c>
      <c r="C34" s="14" t="s">
        <v>53</v>
      </c>
      <c r="D34" s="48">
        <v>123</v>
      </c>
      <c r="E34" s="15"/>
      <c r="F34" s="29">
        <f>D34*E34</f>
        <v>0</v>
      </c>
      <c r="G34" s="5"/>
      <c r="H34" s="3"/>
    </row>
    <row r="35" spans="1:8" x14ac:dyDescent="0.25">
      <c r="A35" s="28"/>
      <c r="B35" s="14" t="s">
        <v>12</v>
      </c>
      <c r="C35" s="14" t="s">
        <v>54</v>
      </c>
      <c r="D35" s="48">
        <v>167</v>
      </c>
      <c r="E35" s="15"/>
      <c r="F35" s="29">
        <f>D35*E35</f>
        <v>0</v>
      </c>
      <c r="G35" s="5"/>
      <c r="H35" s="3"/>
    </row>
    <row r="36" spans="1:8" x14ac:dyDescent="0.25">
      <c r="A36" s="28"/>
      <c r="B36" s="14"/>
      <c r="C36" s="14"/>
      <c r="D36" s="49"/>
      <c r="E36" s="16"/>
      <c r="F36" s="30"/>
      <c r="G36" s="5"/>
      <c r="H36" s="3"/>
    </row>
    <row r="37" spans="1:8" x14ac:dyDescent="0.25">
      <c r="A37" s="28"/>
      <c r="B37" s="14" t="s">
        <v>31</v>
      </c>
      <c r="C37" s="14" t="s">
        <v>55</v>
      </c>
      <c r="D37" s="48">
        <v>30</v>
      </c>
      <c r="E37" s="15"/>
      <c r="F37" s="29">
        <f>D37*E37</f>
        <v>0</v>
      </c>
      <c r="G37" s="5"/>
      <c r="H37" s="3"/>
    </row>
    <row r="38" spans="1:8" x14ac:dyDescent="0.25">
      <c r="A38" s="28"/>
      <c r="B38" s="14" t="s">
        <v>32</v>
      </c>
      <c r="C38" s="14" t="s">
        <v>56</v>
      </c>
      <c r="D38" s="48">
        <v>32</v>
      </c>
      <c r="E38" s="15"/>
      <c r="F38" s="29">
        <f>D38*E38</f>
        <v>0</v>
      </c>
      <c r="G38" s="5"/>
      <c r="H38" s="3"/>
    </row>
    <row r="39" spans="1:8" x14ac:dyDescent="0.25">
      <c r="A39" s="28"/>
      <c r="B39" s="14"/>
      <c r="C39" s="14"/>
      <c r="D39" s="49"/>
      <c r="E39" s="16"/>
      <c r="F39" s="30"/>
      <c r="G39" s="5"/>
      <c r="H39" s="3"/>
    </row>
    <row r="40" spans="1:8" x14ac:dyDescent="0.25">
      <c r="A40" s="28"/>
      <c r="B40" s="14" t="s">
        <v>33</v>
      </c>
      <c r="C40" s="14" t="s">
        <v>87</v>
      </c>
      <c r="D40" s="48">
        <v>24</v>
      </c>
      <c r="E40" s="15"/>
      <c r="F40" s="29">
        <f>D40*E40</f>
        <v>0</v>
      </c>
      <c r="G40" s="5"/>
      <c r="H40" s="3"/>
    </row>
    <row r="41" spans="1:8" ht="15.75" thickBot="1" x14ac:dyDescent="0.3">
      <c r="A41" s="22"/>
      <c r="B41" s="23"/>
      <c r="C41" s="23"/>
      <c r="D41" s="45"/>
      <c r="E41" s="24"/>
      <c r="F41" s="25"/>
      <c r="G41" s="5"/>
      <c r="H41" s="3"/>
    </row>
    <row r="42" spans="1:8" x14ac:dyDescent="0.25">
      <c r="A42" s="17">
        <v>4006</v>
      </c>
      <c r="B42" s="18"/>
      <c r="C42" s="18" t="s">
        <v>42</v>
      </c>
      <c r="D42" s="44"/>
      <c r="E42" s="20"/>
      <c r="F42" s="31"/>
      <c r="G42" s="5"/>
      <c r="H42" s="3"/>
    </row>
    <row r="43" spans="1:8" x14ac:dyDescent="0.25">
      <c r="A43" s="28"/>
      <c r="B43" s="14" t="s">
        <v>16</v>
      </c>
      <c r="C43" s="14" t="s">
        <v>57</v>
      </c>
      <c r="D43" s="48">
        <v>123</v>
      </c>
      <c r="E43" s="15"/>
      <c r="F43" s="29">
        <f>D43*E43</f>
        <v>0</v>
      </c>
      <c r="G43" s="5"/>
      <c r="H43" s="3"/>
    </row>
    <row r="44" spans="1:8" x14ac:dyDescent="0.25">
      <c r="A44" s="28"/>
      <c r="B44" s="14" t="s">
        <v>17</v>
      </c>
      <c r="C44" s="14" t="s">
        <v>93</v>
      </c>
      <c r="D44" s="48">
        <v>167</v>
      </c>
      <c r="E44" s="15"/>
      <c r="F44" s="29">
        <f>D44*E44</f>
        <v>0</v>
      </c>
      <c r="G44" s="5"/>
      <c r="H44" s="3"/>
    </row>
    <row r="45" spans="1:8" x14ac:dyDescent="0.25">
      <c r="A45" s="28"/>
      <c r="B45" s="14"/>
      <c r="C45" s="14"/>
      <c r="D45" s="49"/>
      <c r="E45" s="16"/>
      <c r="F45" s="30"/>
      <c r="G45" s="5"/>
      <c r="H45" s="3"/>
    </row>
    <row r="46" spans="1:8" x14ac:dyDescent="0.25">
      <c r="A46" s="28"/>
      <c r="B46" s="14" t="s">
        <v>34</v>
      </c>
      <c r="C46" s="14" t="s">
        <v>58</v>
      </c>
      <c r="D46" s="48">
        <v>30</v>
      </c>
      <c r="E46" s="15"/>
      <c r="F46" s="29">
        <f>D46*E46</f>
        <v>0</v>
      </c>
      <c r="G46" s="5"/>
      <c r="H46" s="3"/>
    </row>
    <row r="47" spans="1:8" x14ac:dyDescent="0.25">
      <c r="A47" s="28"/>
      <c r="B47" s="14" t="s">
        <v>35</v>
      </c>
      <c r="C47" s="14" t="s">
        <v>59</v>
      </c>
      <c r="D47" s="48">
        <v>32</v>
      </c>
      <c r="E47" s="15"/>
      <c r="F47" s="29">
        <f>D47*E47</f>
        <v>0</v>
      </c>
      <c r="G47" s="5"/>
      <c r="H47" s="3"/>
    </row>
    <row r="48" spans="1:8" x14ac:dyDescent="0.25">
      <c r="A48" s="28"/>
      <c r="B48" s="14"/>
      <c r="C48" s="14"/>
      <c r="D48" s="49"/>
      <c r="E48" s="16"/>
      <c r="F48" s="30"/>
      <c r="G48" s="5"/>
      <c r="H48" s="3"/>
    </row>
    <row r="49" spans="1:8" x14ac:dyDescent="0.25">
      <c r="A49" s="28"/>
      <c r="B49" s="14" t="s">
        <v>36</v>
      </c>
      <c r="C49" s="14" t="s">
        <v>87</v>
      </c>
      <c r="D49" s="48">
        <v>26</v>
      </c>
      <c r="E49" s="15"/>
      <c r="F49" s="29">
        <f>D49*E49</f>
        <v>0</v>
      </c>
      <c r="G49" s="5"/>
      <c r="H49" s="3"/>
    </row>
    <row r="50" spans="1:8" ht="15.75" thickBot="1" x14ac:dyDescent="0.3">
      <c r="A50" s="22"/>
      <c r="B50" s="23"/>
      <c r="C50" s="23"/>
      <c r="D50" s="45"/>
      <c r="E50" s="24"/>
      <c r="F50" s="25"/>
      <c r="G50" s="5"/>
      <c r="H50" s="3"/>
    </row>
    <row r="51" spans="1:8" x14ac:dyDescent="0.25">
      <c r="A51" s="17">
        <v>4007</v>
      </c>
      <c r="B51" s="18"/>
      <c r="C51" s="18" t="s">
        <v>63</v>
      </c>
      <c r="D51" s="44">
        <v>12</v>
      </c>
      <c r="E51" s="20"/>
      <c r="F51" s="21">
        <f>D51*E51</f>
        <v>0</v>
      </c>
      <c r="G51" s="5"/>
      <c r="H51" s="3"/>
    </row>
    <row r="52" spans="1:8" ht="15.75" thickBot="1" x14ac:dyDescent="0.3">
      <c r="A52" s="22"/>
      <c r="B52" s="23"/>
      <c r="C52" s="23"/>
      <c r="D52" s="45"/>
      <c r="E52" s="24"/>
      <c r="F52" s="25"/>
      <c r="G52" s="5"/>
      <c r="H52" s="3"/>
    </row>
    <row r="53" spans="1:8" ht="15.75" thickBot="1" x14ac:dyDescent="0.3">
      <c r="A53" s="22"/>
      <c r="B53" s="23"/>
      <c r="C53" s="23"/>
      <c r="D53" s="24"/>
      <c r="E53" s="24"/>
      <c r="F53" s="25"/>
      <c r="G53" s="5"/>
      <c r="H53" s="3"/>
    </row>
    <row r="54" spans="1:8" ht="33.75" x14ac:dyDescent="0.25">
      <c r="A54" s="64" t="s">
        <v>13</v>
      </c>
      <c r="B54" s="65"/>
      <c r="C54" s="19" t="s">
        <v>60</v>
      </c>
      <c r="D54" s="26"/>
      <c r="E54" s="26"/>
      <c r="F54" s="27"/>
      <c r="G54" s="5"/>
      <c r="H54" s="3"/>
    </row>
    <row r="55" spans="1:8" ht="15.75" thickBot="1" x14ac:dyDescent="0.3">
      <c r="A55" s="22"/>
      <c r="B55" s="23"/>
      <c r="C55" s="23"/>
      <c r="D55" s="24"/>
      <c r="E55" s="24"/>
      <c r="F55" s="25"/>
      <c r="G55" s="5"/>
      <c r="H55" s="3"/>
    </row>
    <row r="56" spans="1:8" ht="15.75" thickBot="1" x14ac:dyDescent="0.3">
      <c r="A56" s="54" t="s">
        <v>68</v>
      </c>
      <c r="B56" s="32"/>
      <c r="C56" s="32"/>
      <c r="D56" s="33"/>
      <c r="E56" s="33"/>
      <c r="F56" s="34">
        <f>SUM(F3:F55)</f>
        <v>0</v>
      </c>
      <c r="G56" s="5"/>
      <c r="H56" s="3"/>
    </row>
    <row r="57" spans="1:8" x14ac:dyDescent="0.25">
      <c r="A57" s="66" t="s">
        <v>64</v>
      </c>
      <c r="B57" s="66"/>
      <c r="C57" s="66"/>
      <c r="D57" s="66"/>
      <c r="E57" s="66"/>
      <c r="F57" s="66"/>
      <c r="G57" s="8"/>
      <c r="H57" s="2"/>
    </row>
    <row r="58" spans="1:8" x14ac:dyDescent="0.25">
      <c r="A58" s="9"/>
      <c r="B58" s="9"/>
      <c r="C58" s="9"/>
      <c r="D58" s="9"/>
      <c r="E58" s="9"/>
      <c r="F58" s="9"/>
      <c r="H58" s="2"/>
    </row>
  </sheetData>
  <mergeCells count="4">
    <mergeCell ref="A1:F1"/>
    <mergeCell ref="A2:B2"/>
    <mergeCell ref="A54:B54"/>
    <mergeCell ref="A57:F57"/>
  </mergeCells>
  <pageMargins left="0.25" right="0.25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Matrix Roll-Up</vt:lpstr>
      <vt:lpstr>Matrix Y1</vt:lpstr>
      <vt:lpstr>Matrix Y2</vt:lpstr>
      <vt:lpstr>Matrix Y3</vt:lpstr>
      <vt:lpstr>Matrix Y4</vt:lpstr>
      <vt:lpstr>Matrix Y5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Nunn, Melissa J CIV USA</dc:creator>
  <cp:lastModifiedBy>Nunn, Melissa J CIV USA</cp:lastModifiedBy>
  <cp:lastPrinted>2016-12-21T12:40:12Z</cp:lastPrinted>
  <dcterms:created xsi:type="dcterms:W3CDTF">2016-05-11T20:19:07Z</dcterms:created>
  <dcterms:modified xsi:type="dcterms:W3CDTF">2017-04-19T16:06:29Z</dcterms:modified>
</cp:coreProperties>
</file>